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/>
  <mc:AlternateContent xmlns:mc="http://schemas.openxmlformats.org/markup-compatibility/2006">
    <mc:Choice Requires="x15">
      <x15ac:absPath xmlns:x15ac="http://schemas.microsoft.com/office/spreadsheetml/2010/11/ac" url="/Users/kun/Desktop/"/>
    </mc:Choice>
  </mc:AlternateContent>
  <xr:revisionPtr revIDLastSave="0" documentId="13_ncr:1_{B0B49B2A-4FB4-114A-9096-DD820AC5C06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1" l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40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41" i="1"/>
  <c r="H40" i="1"/>
  <c r="T14" i="1"/>
  <c r="T5" i="1"/>
  <c r="T6" i="1"/>
  <c r="T7" i="1"/>
  <c r="T8" i="1"/>
  <c r="T9" i="1"/>
  <c r="T10" i="1"/>
  <c r="T11" i="1"/>
  <c r="T12" i="1"/>
  <c r="T13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" i="1"/>
  <c r="AB40" i="1"/>
  <c r="AB5" i="1"/>
  <c r="AB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V54" i="1" l="1"/>
  <c r="V45" i="1"/>
  <c r="V70" i="1"/>
  <c r="V62" i="1"/>
  <c r="V46" i="1"/>
  <c r="V69" i="1"/>
  <c r="V61" i="1"/>
  <c r="V53" i="1"/>
  <c r="V68" i="1"/>
  <c r="V75" i="1"/>
  <c r="V67" i="1"/>
  <c r="V59" i="1"/>
  <c r="V51" i="1"/>
  <c r="V43" i="1"/>
  <c r="V74" i="1"/>
  <c r="V66" i="1"/>
  <c r="V58" i="1"/>
  <c r="V50" i="1"/>
  <c r="V42" i="1"/>
  <c r="V60" i="1"/>
  <c r="V73" i="1"/>
  <c r="V65" i="1"/>
  <c r="V57" i="1"/>
  <c r="V49" i="1"/>
  <c r="V41" i="1"/>
  <c r="V44" i="1"/>
  <c r="V72" i="1"/>
  <c r="V64" i="1"/>
  <c r="V56" i="1"/>
  <c r="V48" i="1"/>
  <c r="V52" i="1"/>
  <c r="V71" i="1"/>
  <c r="V63" i="1"/>
  <c r="V55" i="1"/>
  <c r="V47" i="1"/>
  <c r="V8" i="1" l="1"/>
  <c r="U6" i="1"/>
  <c r="U14" i="1"/>
  <c r="U22" i="1"/>
  <c r="U30" i="1"/>
  <c r="U38" i="1"/>
  <c r="U46" i="1"/>
  <c r="U54" i="1"/>
  <c r="U62" i="1"/>
  <c r="U70" i="1"/>
  <c r="U24" i="1"/>
  <c r="U40" i="1"/>
  <c r="U64" i="1"/>
  <c r="U21" i="1"/>
  <c r="U7" i="1"/>
  <c r="U15" i="1"/>
  <c r="U23" i="1"/>
  <c r="U31" i="1"/>
  <c r="U39" i="1"/>
  <c r="U47" i="1"/>
  <c r="U55" i="1"/>
  <c r="U63" i="1"/>
  <c r="U71" i="1"/>
  <c r="U16" i="1"/>
  <c r="U32" i="1"/>
  <c r="U48" i="1"/>
  <c r="U72" i="1"/>
  <c r="U37" i="1"/>
  <c r="U69" i="1"/>
  <c r="U8" i="1"/>
  <c r="U56" i="1"/>
  <c r="U45" i="1"/>
  <c r="U9" i="1"/>
  <c r="U17" i="1"/>
  <c r="U25" i="1"/>
  <c r="U33" i="1"/>
  <c r="U41" i="1"/>
  <c r="U49" i="1"/>
  <c r="U57" i="1"/>
  <c r="U65" i="1"/>
  <c r="U73" i="1"/>
  <c r="U36" i="1"/>
  <c r="U52" i="1"/>
  <c r="U13" i="1"/>
  <c r="U10" i="1"/>
  <c r="U18" i="1"/>
  <c r="U26" i="1"/>
  <c r="U34" i="1"/>
  <c r="U42" i="1"/>
  <c r="U50" i="1"/>
  <c r="U58" i="1"/>
  <c r="U66" i="1"/>
  <c r="U74" i="1"/>
  <c r="U20" i="1"/>
  <c r="U44" i="1"/>
  <c r="U68" i="1"/>
  <c r="U5" i="1"/>
  <c r="U61" i="1"/>
  <c r="U11" i="1"/>
  <c r="U19" i="1"/>
  <c r="U27" i="1"/>
  <c r="U35" i="1"/>
  <c r="U43" i="1"/>
  <c r="U51" i="1"/>
  <c r="U59" i="1"/>
  <c r="U67" i="1"/>
  <c r="U75" i="1"/>
  <c r="U28" i="1"/>
  <c r="U60" i="1"/>
  <c r="U29" i="1"/>
  <c r="U12" i="1"/>
  <c r="U4" i="1"/>
  <c r="U53" i="1"/>
  <c r="O15" i="1"/>
  <c r="O23" i="1"/>
  <c r="O31" i="1"/>
  <c r="O39" i="1"/>
  <c r="O47" i="1"/>
  <c r="O55" i="1"/>
  <c r="O63" i="1"/>
  <c r="O71" i="1"/>
  <c r="O64" i="1"/>
  <c r="O66" i="1"/>
  <c r="O12" i="1"/>
  <c r="O52" i="1"/>
  <c r="O37" i="1"/>
  <c r="O22" i="1"/>
  <c r="O70" i="1"/>
  <c r="O16" i="1"/>
  <c r="O24" i="1"/>
  <c r="O32" i="1"/>
  <c r="O40" i="1"/>
  <c r="O48" i="1"/>
  <c r="O56" i="1"/>
  <c r="O72" i="1"/>
  <c r="O20" i="1"/>
  <c r="O60" i="1"/>
  <c r="O29" i="1"/>
  <c r="O69" i="1"/>
  <c r="O38" i="1"/>
  <c r="O5" i="1"/>
  <c r="O17" i="1"/>
  <c r="O25" i="1"/>
  <c r="O33" i="1"/>
  <c r="O41" i="1"/>
  <c r="O49" i="1"/>
  <c r="O57" i="1"/>
  <c r="O65" i="1"/>
  <c r="O73" i="1"/>
  <c r="O58" i="1"/>
  <c r="O28" i="1"/>
  <c r="O68" i="1"/>
  <c r="O45" i="1"/>
  <c r="O14" i="1"/>
  <c r="O6" i="1"/>
  <c r="O18" i="1"/>
  <c r="O26" i="1"/>
  <c r="O34" i="1"/>
  <c r="O42" i="1"/>
  <c r="O50" i="1"/>
  <c r="O74" i="1"/>
  <c r="O44" i="1"/>
  <c r="O21" i="1"/>
  <c r="O46" i="1"/>
  <c r="O7" i="1"/>
  <c r="O19" i="1"/>
  <c r="O27" i="1"/>
  <c r="O35" i="1"/>
  <c r="O43" i="1"/>
  <c r="O51" i="1"/>
  <c r="O59" i="1"/>
  <c r="O67" i="1"/>
  <c r="O75" i="1"/>
  <c r="O36" i="1"/>
  <c r="O4" i="1"/>
  <c r="O53" i="1"/>
  <c r="O30" i="1"/>
  <c r="O61" i="1"/>
  <c r="O54" i="1"/>
  <c r="O13" i="1"/>
  <c r="O62" i="1"/>
  <c r="O10" i="1"/>
  <c r="O9" i="1"/>
  <c r="O11" i="1"/>
  <c r="O8" i="1"/>
  <c r="I5" i="1"/>
  <c r="I6" i="1"/>
  <c r="I62" i="1"/>
  <c r="I7" i="1"/>
  <c r="I15" i="1"/>
  <c r="I23" i="1"/>
  <c r="I63" i="1"/>
  <c r="I8" i="1"/>
  <c r="I16" i="1"/>
  <c r="I24" i="1"/>
  <c r="I32" i="1"/>
  <c r="I40" i="1"/>
  <c r="I48" i="1"/>
  <c r="I56" i="1"/>
  <c r="I64" i="1"/>
  <c r="I72" i="1"/>
  <c r="I17" i="1"/>
  <c r="I25" i="1"/>
  <c r="I33" i="1"/>
  <c r="I41" i="1"/>
  <c r="I49" i="1"/>
  <c r="I57" i="1"/>
  <c r="I65" i="1"/>
  <c r="I73" i="1"/>
  <c r="I20" i="1"/>
  <c r="I44" i="1"/>
  <c r="I60" i="1"/>
  <c r="I68" i="1"/>
  <c r="I13" i="1"/>
  <c r="I29" i="1"/>
  <c r="I53" i="1"/>
  <c r="I69" i="1"/>
  <c r="I22" i="1"/>
  <c r="I30" i="1"/>
  <c r="I46" i="1"/>
  <c r="I70" i="1"/>
  <c r="I31" i="1"/>
  <c r="I9" i="1"/>
  <c r="I10" i="1"/>
  <c r="I18" i="1"/>
  <c r="I26" i="1"/>
  <c r="I34" i="1"/>
  <c r="I42" i="1"/>
  <c r="I50" i="1"/>
  <c r="I58" i="1"/>
  <c r="I66" i="1"/>
  <c r="I74" i="1"/>
  <c r="I19" i="1"/>
  <c r="I27" i="1"/>
  <c r="I35" i="1"/>
  <c r="I43" i="1"/>
  <c r="I51" i="1"/>
  <c r="I59" i="1"/>
  <c r="I67" i="1"/>
  <c r="I75" i="1"/>
  <c r="I28" i="1"/>
  <c r="I36" i="1"/>
  <c r="I52" i="1"/>
  <c r="I4" i="1"/>
  <c r="I21" i="1"/>
  <c r="I37" i="1"/>
  <c r="I45" i="1"/>
  <c r="I61" i="1"/>
  <c r="I14" i="1"/>
  <c r="I38" i="1"/>
  <c r="I54" i="1"/>
  <c r="I39" i="1"/>
  <c r="I71" i="1"/>
  <c r="I11" i="1"/>
  <c r="I47" i="1"/>
  <c r="I12" i="1"/>
  <c r="I55" i="1"/>
  <c r="V9" i="1"/>
  <c r="V35" i="1"/>
  <c r="V17" i="1"/>
  <c r="V19" i="1"/>
  <c r="V25" i="1"/>
  <c r="V11" i="1"/>
  <c r="V34" i="1"/>
  <c r="V10" i="1"/>
  <c r="V33" i="1"/>
  <c r="V27" i="1"/>
  <c r="V26" i="1"/>
  <c r="V18" i="1"/>
  <c r="V4" i="1"/>
  <c r="V24" i="1"/>
  <c r="V16" i="1"/>
  <c r="V39" i="1"/>
  <c r="V31" i="1"/>
  <c r="V23" i="1"/>
  <c r="V15" i="1"/>
  <c r="V7" i="1"/>
  <c r="V38" i="1"/>
  <c r="V30" i="1"/>
  <c r="V22" i="1"/>
  <c r="V14" i="1"/>
  <c r="V6" i="1"/>
  <c r="V37" i="1"/>
  <c r="V29" i="1"/>
  <c r="V21" i="1"/>
  <c r="V13" i="1"/>
  <c r="V5" i="1"/>
  <c r="V36" i="1"/>
  <c r="V28" i="1"/>
  <c r="V20" i="1"/>
  <c r="V12" i="1"/>
  <c r="V32" i="1"/>
  <c r="V40" i="1"/>
  <c r="W12" i="1" l="1"/>
  <c r="W20" i="1"/>
  <c r="W28" i="1"/>
  <c r="W36" i="1"/>
  <c r="W44" i="1"/>
  <c r="W52" i="1"/>
  <c r="W60" i="1"/>
  <c r="W68" i="1"/>
  <c r="W4" i="1"/>
  <c r="W14" i="1"/>
  <c r="W46" i="1"/>
  <c r="W11" i="1"/>
  <c r="W75" i="1"/>
  <c r="W5" i="1"/>
  <c r="W13" i="1"/>
  <c r="W21" i="1"/>
  <c r="W29" i="1"/>
  <c r="W37" i="1"/>
  <c r="W45" i="1"/>
  <c r="W53" i="1"/>
  <c r="W61" i="1"/>
  <c r="W69" i="1"/>
  <c r="W22" i="1"/>
  <c r="W54" i="1"/>
  <c r="W70" i="1"/>
  <c r="W35" i="1"/>
  <c r="W6" i="1"/>
  <c r="W30" i="1"/>
  <c r="W38" i="1"/>
  <c r="W62" i="1"/>
  <c r="W43" i="1"/>
  <c r="W7" i="1"/>
  <c r="W15" i="1"/>
  <c r="W23" i="1"/>
  <c r="W31" i="1"/>
  <c r="W39" i="1"/>
  <c r="W47" i="1"/>
  <c r="W55" i="1"/>
  <c r="W63" i="1"/>
  <c r="W71" i="1"/>
  <c r="W10" i="1"/>
  <c r="W50" i="1"/>
  <c r="W74" i="1"/>
  <c r="W51" i="1"/>
  <c r="W8" i="1"/>
  <c r="W16" i="1"/>
  <c r="W24" i="1"/>
  <c r="W32" i="1"/>
  <c r="W40" i="1"/>
  <c r="W48" i="1"/>
  <c r="W56" i="1"/>
  <c r="W64" i="1"/>
  <c r="W72" i="1"/>
  <c r="W18" i="1"/>
  <c r="W42" i="1"/>
  <c r="W66" i="1"/>
  <c r="W27" i="1"/>
  <c r="W67" i="1"/>
  <c r="W9" i="1"/>
  <c r="W17" i="1"/>
  <c r="W25" i="1"/>
  <c r="W33" i="1"/>
  <c r="W41" i="1"/>
  <c r="W49" i="1"/>
  <c r="W57" i="1"/>
  <c r="W65" i="1"/>
  <c r="W73" i="1"/>
  <c r="W26" i="1"/>
  <c r="W34" i="1"/>
  <c r="W58" i="1"/>
  <c r="W19" i="1"/>
  <c r="W59" i="1"/>
  <c r="AB21" i="1"/>
  <c r="AB24" i="1"/>
  <c r="AB35" i="1"/>
  <c r="AB7" i="1"/>
  <c r="AB17" i="1"/>
  <c r="AB36" i="1"/>
  <c r="AB11" i="1"/>
  <c r="AB33" i="1"/>
  <c r="AB8" i="1"/>
  <c r="AB18" i="1"/>
  <c r="AB12" i="1"/>
  <c r="AB20" i="1"/>
  <c r="AB28" i="1"/>
  <c r="AB13" i="1"/>
  <c r="AB29" i="1"/>
  <c r="AB37" i="1"/>
  <c r="AB6" i="1"/>
  <c r="AB14" i="1"/>
  <c r="AB22" i="1"/>
  <c r="AB30" i="1"/>
  <c r="AB38" i="1"/>
  <c r="AB15" i="1"/>
  <c r="AB23" i="1"/>
  <c r="AB31" i="1"/>
  <c r="AB39" i="1"/>
  <c r="AB16" i="1"/>
  <c r="AB32" i="1"/>
  <c r="AB19" i="1"/>
  <c r="AB9" i="1"/>
  <c r="AB25" i="1"/>
  <c r="AB27" i="1"/>
  <c r="AB10" i="1"/>
  <c r="AB26" i="1"/>
  <c r="AB34" i="1"/>
  <c r="AC9" i="1" l="1"/>
  <c r="AC38" i="1"/>
  <c r="AC11" i="1"/>
  <c r="AC30" i="1"/>
  <c r="AC13" i="1"/>
  <c r="AC40" i="1"/>
  <c r="AC34" i="1"/>
  <c r="AC17" i="1"/>
  <c r="AC15" i="1"/>
  <c r="AC28" i="1"/>
  <c r="AC36" i="1"/>
  <c r="AC32" i="1"/>
  <c r="AC22" i="1"/>
  <c r="AC20" i="1"/>
  <c r="AC26" i="1"/>
  <c r="AC16" i="1"/>
  <c r="AC14" i="1"/>
  <c r="AC12" i="1"/>
  <c r="AC7" i="1"/>
  <c r="AC33" i="1"/>
  <c r="AC19" i="1"/>
  <c r="AC10" i="1"/>
  <c r="AC6" i="1"/>
  <c r="AC35" i="1"/>
  <c r="AC31" i="1"/>
  <c r="AC8" i="1"/>
  <c r="AC24" i="1"/>
  <c r="AC5" i="1"/>
  <c r="AC39" i="1"/>
  <c r="AC18" i="1"/>
  <c r="AC27" i="1"/>
  <c r="AC37" i="1"/>
  <c r="AC25" i="1"/>
  <c r="AC23" i="1"/>
  <c r="AC29" i="1"/>
  <c r="AC4" i="1"/>
  <c r="AC47" i="1"/>
  <c r="AC54" i="1"/>
  <c r="AC43" i="1"/>
  <c r="AC70" i="1"/>
  <c r="AC57" i="1"/>
  <c r="AC60" i="1"/>
  <c r="AC48" i="1"/>
  <c r="AC52" i="1"/>
  <c r="AC49" i="1"/>
  <c r="AC46" i="1"/>
  <c r="AC72" i="1"/>
  <c r="AC44" i="1"/>
  <c r="AC55" i="1"/>
  <c r="AC75" i="1"/>
  <c r="AC41" i="1"/>
  <c r="AC63" i="1"/>
  <c r="AC56" i="1"/>
  <c r="AC68" i="1"/>
  <c r="AC66" i="1"/>
  <c r="AC65" i="1"/>
  <c r="AC69" i="1"/>
  <c r="AC62" i="1"/>
  <c r="AC74" i="1"/>
  <c r="AC58" i="1"/>
  <c r="AC51" i="1"/>
  <c r="AC61" i="1"/>
  <c r="AC67" i="1"/>
  <c r="AC42" i="1"/>
  <c r="AC50" i="1"/>
  <c r="AC45" i="1"/>
  <c r="AC53" i="1"/>
  <c r="AC59" i="1"/>
  <c r="AC64" i="1"/>
  <c r="AC73" i="1"/>
  <c r="AC71" i="1"/>
  <c r="AC21" i="1"/>
</calcChain>
</file>

<file path=xl/sharedStrings.xml><?xml version="1.0" encoding="utf-8"?>
<sst xmlns="http://schemas.openxmlformats.org/spreadsheetml/2006/main" count="182" uniqueCount="91">
  <si>
    <t>学号</t>
  </si>
  <si>
    <t>姓名</t>
  </si>
  <si>
    <t>性别</t>
  </si>
  <si>
    <t>品德素质(25%)</t>
  </si>
  <si>
    <t>专业素质(60%)</t>
  </si>
  <si>
    <t>身心素质(15%)</t>
  </si>
  <si>
    <t>基本项</t>
  </si>
  <si>
    <t>综合能力</t>
  </si>
  <si>
    <t>总分</t>
  </si>
  <si>
    <t>平均分</t>
  </si>
  <si>
    <t>排名</t>
  </si>
  <si>
    <t>女</t>
  </si>
  <si>
    <t>2018年</t>
    <phoneticPr fontId="3"/>
  </si>
  <si>
    <t>2019年</t>
    <phoneticPr fontId="3"/>
  </si>
  <si>
    <t>2020年</t>
    <phoneticPr fontId="3"/>
  </si>
  <si>
    <t>王歆彤</t>
  </si>
  <si>
    <t>女</t>
    <phoneticPr fontId="5" type="noConversion"/>
  </si>
  <si>
    <t>章雨萱</t>
    <rPh sb="0" eb="2">
      <t>zhang yu xuan</t>
    </rPh>
    <phoneticPr fontId="5" type="noConversion"/>
  </si>
  <si>
    <t>刘恬颖</t>
    <rPh sb="0" eb="2">
      <t>liu tian ying</t>
    </rPh>
    <phoneticPr fontId="5" type="noConversion"/>
  </si>
  <si>
    <t>潘丽宁</t>
    <rPh sb="0" eb="2">
      <t>pan li ning</t>
    </rPh>
    <phoneticPr fontId="5" type="noConversion"/>
  </si>
  <si>
    <t>陈珏</t>
  </si>
  <si>
    <t>刘瑜洁</t>
    <rPh sb="0" eb="2">
      <t>liu yu jie</t>
    </rPh>
    <phoneticPr fontId="5" type="noConversion"/>
  </si>
  <si>
    <t>滕宇君</t>
    <rPh sb="0" eb="2">
      <t>teng yu j</t>
    </rPh>
    <phoneticPr fontId="5" type="noConversion"/>
  </si>
  <si>
    <t>男</t>
    <phoneticPr fontId="5" type="noConversion"/>
  </si>
  <si>
    <t>李靖烨</t>
    <rPh sb="0" eb="2">
      <t>jing</t>
    </rPh>
    <phoneticPr fontId="5" type="noConversion"/>
  </si>
  <si>
    <t>陈欣悦</t>
    <rPh sb="0" eb="2">
      <t>chen xin yue</t>
    </rPh>
    <phoneticPr fontId="5" type="noConversion"/>
  </si>
  <si>
    <t>许晴</t>
    <rPh sb="0" eb="2">
      <t>xu qing</t>
    </rPh>
    <phoneticPr fontId="5" type="noConversion"/>
  </si>
  <si>
    <t>陈罗雁</t>
    <phoneticPr fontId="5" type="noConversion"/>
  </si>
  <si>
    <t>柴振</t>
    <rPh sb="0" eb="2">
      <t>chai zhen</t>
    </rPh>
    <phoneticPr fontId="5" type="noConversion"/>
  </si>
  <si>
    <t>王璐瑶</t>
    <phoneticPr fontId="5" type="noConversion"/>
  </si>
  <si>
    <t>徐睿</t>
    <phoneticPr fontId="5" type="noConversion"/>
  </si>
  <si>
    <t>储佳辰</t>
    <rPh sb="0" eb="2">
      <t>chu jia chen</t>
    </rPh>
    <phoneticPr fontId="5" type="noConversion"/>
  </si>
  <si>
    <t>季心悦</t>
    <phoneticPr fontId="5" type="noConversion"/>
  </si>
  <si>
    <t>姬可安</t>
    <phoneticPr fontId="5" type="noConversion"/>
  </si>
  <si>
    <t>宋梦涯</t>
  </si>
  <si>
    <t>林健</t>
    <rPh sb="0" eb="1">
      <t>lin jian</t>
    </rPh>
    <phoneticPr fontId="5" type="noConversion"/>
  </si>
  <si>
    <t>胡志芬</t>
  </si>
  <si>
    <t>周璇</t>
  </si>
  <si>
    <t>朱优怡</t>
    <rPh sb="0" eb="2">
      <t>zhu you yi</t>
    </rPh>
    <phoneticPr fontId="5" type="noConversion"/>
  </si>
  <si>
    <t>王千</t>
    <rPh sb="0" eb="2">
      <t>wang qian</t>
    </rPh>
    <phoneticPr fontId="5" type="noConversion"/>
  </si>
  <si>
    <t>陈奕萱</t>
    <phoneticPr fontId="5" type="noConversion"/>
  </si>
  <si>
    <t>陈俞璐</t>
    <rPh sb="0" eb="2">
      <t>chen yu lu</t>
    </rPh>
    <phoneticPr fontId="5" type="noConversion"/>
  </si>
  <si>
    <t>吴丁华</t>
    <rPh sb="0" eb="2">
      <t>wu ding hua</t>
    </rPh>
    <phoneticPr fontId="5" type="noConversion"/>
  </si>
  <si>
    <t>郑雅妮</t>
    <phoneticPr fontId="5" type="noConversion"/>
  </si>
  <si>
    <t>程宇</t>
    <rPh sb="0" eb="2">
      <t>cheng yu</t>
    </rPh>
    <phoneticPr fontId="5" type="noConversion"/>
  </si>
  <si>
    <t>林晓蓉</t>
  </si>
  <si>
    <t>赖雨昕</t>
  </si>
  <si>
    <t>张依珂</t>
    <rPh sb="0" eb="2">
      <t>zhang yi ke</t>
    </rPh>
    <phoneticPr fontId="5" type="noConversion"/>
  </si>
  <si>
    <t>杨致遥</t>
    <rPh sb="0" eb="2">
      <t>yang zhi yao</t>
    </rPh>
    <phoneticPr fontId="5" type="noConversion"/>
  </si>
  <si>
    <t>朱俊辉</t>
    <rPh sb="0" eb="2">
      <t>zhu jun hui</t>
    </rPh>
    <phoneticPr fontId="5" type="noConversion"/>
  </si>
  <si>
    <t>陈隆敏</t>
    <phoneticPr fontId="5" type="noConversion"/>
  </si>
  <si>
    <t>黄建川</t>
    <rPh sb="0" eb="2">
      <t>jian</t>
    </rPh>
    <phoneticPr fontId="5" type="noConversion"/>
  </si>
  <si>
    <t>徐天昊</t>
    <phoneticPr fontId="5" type="noConversion"/>
  </si>
  <si>
    <t>李欣悦</t>
    <phoneticPr fontId="5" type="noConversion"/>
  </si>
  <si>
    <t>夏金鑫</t>
  </si>
  <si>
    <t>男</t>
  </si>
  <si>
    <t>赵静</t>
  </si>
  <si>
    <t>赵佳</t>
  </si>
  <si>
    <t>王苗</t>
  </si>
  <si>
    <t>姜陆</t>
  </si>
  <si>
    <t>柳洋</t>
  </si>
  <si>
    <t>何睿姿</t>
  </si>
  <si>
    <t>陆雨欣</t>
  </si>
  <si>
    <t>苗甜甜</t>
  </si>
  <si>
    <t>冯蒋娴</t>
  </si>
  <si>
    <t>徐馨微</t>
  </si>
  <si>
    <t>张尹涵</t>
  </si>
  <si>
    <t>陈乐</t>
  </si>
  <si>
    <t>方丽婷</t>
  </si>
  <si>
    <t>季仪佳</t>
  </si>
  <si>
    <t>詹敏</t>
  </si>
  <si>
    <t>任银湖</t>
  </si>
  <si>
    <t>俞奕竹</t>
  </si>
  <si>
    <t>池珍妮</t>
  </si>
  <si>
    <t>黄客程</t>
  </si>
  <si>
    <t>王欣蕾</t>
  </si>
  <si>
    <t>王淑兰</t>
  </si>
  <si>
    <t>沈浩天</t>
  </si>
  <si>
    <t>陈佳甜</t>
  </si>
  <si>
    <t>王安琪</t>
  </si>
  <si>
    <t>闻雨静</t>
  </si>
  <si>
    <t>陈梦娇</t>
  </si>
  <si>
    <t>陈上杰</t>
  </si>
  <si>
    <t>聂安</t>
  </si>
  <si>
    <t>王艺璇</t>
  </si>
  <si>
    <t>鲁嘉华</t>
  </si>
  <si>
    <t>何顺霄</t>
  </si>
  <si>
    <t>王怡人</t>
  </si>
  <si>
    <t>罗雯雯</t>
  </si>
  <si>
    <t>王威龙</t>
  </si>
  <si>
    <t>2021年</t>
    <rPh sb="4" eb="5">
      <t>nian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</si>
</sst>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"/>
  </numFmts>
  <fonts count="8">
    <font>
      <sz val="11"/>
      <color theme="1"/>
      <name val="ＭＳ Ｐゴシック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6"/>
      <name val="ＭＳ Ｐゴシック"/>
      <family val="3"/>
      <charset val="128"/>
      <scheme val="minor"/>
    </font>
    <font>
      <sz val="11"/>
      <name val="SimSun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 wrapText="1"/>
    </xf>
    <xf numFmtId="177" fontId="1" fillId="0" borderId="1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tabSelected="1" topLeftCell="F42" zoomScaleNormal="90" workbookViewId="0">
      <selection activeCell="W72" sqref="W72"/>
    </sheetView>
  </sheetViews>
  <sheetFormatPr baseColWidth="10" defaultColWidth="9" defaultRowHeight="14"/>
  <cols>
    <col min="1" max="1" width="14" style="1" customWidth="1"/>
    <col min="2" max="2" width="9" style="1"/>
    <col min="3" max="15" width="9" style="1" customWidth="1"/>
    <col min="16" max="16" width="10.33203125" style="1"/>
    <col min="17" max="19" width="9" style="1"/>
    <col min="20" max="21" width="8.33203125" style="1" customWidth="1"/>
    <col min="22" max="22" width="11.33203125" style="2" customWidth="1"/>
    <col min="23" max="23" width="8.6640625" style="2" customWidth="1"/>
    <col min="24" max="24" width="9" style="1"/>
    <col min="25" max="25" width="9" style="2"/>
    <col min="26" max="27" width="9" style="1"/>
    <col min="28" max="28" width="12.83203125" style="1"/>
    <col min="29" max="29" width="9.6640625" style="1" customWidth="1"/>
    <col min="30" max="32" width="9" style="1"/>
    <col min="33" max="33" width="10.1640625" style="1" customWidth="1"/>
    <col min="34" max="16384" width="9" style="1"/>
  </cols>
  <sheetData>
    <row r="1" spans="1:36">
      <c r="A1" s="19" t="s">
        <v>0</v>
      </c>
      <c r="B1" s="19" t="s">
        <v>1</v>
      </c>
      <c r="C1" s="22" t="s">
        <v>2</v>
      </c>
      <c r="D1" s="17" t="s">
        <v>3</v>
      </c>
      <c r="E1" s="18"/>
      <c r="F1" s="18"/>
      <c r="G1" s="18"/>
      <c r="H1" s="18"/>
      <c r="I1" s="29"/>
      <c r="J1" s="16" t="s">
        <v>4</v>
      </c>
      <c r="K1" s="16"/>
      <c r="L1" s="16"/>
      <c r="M1" s="16"/>
      <c r="N1" s="16"/>
      <c r="O1" s="16"/>
      <c r="P1" s="16" t="s">
        <v>5</v>
      </c>
      <c r="Q1" s="16"/>
      <c r="R1" s="16"/>
      <c r="S1" s="16"/>
      <c r="T1" s="16"/>
      <c r="U1" s="16"/>
      <c r="V1" s="25" t="s">
        <v>6</v>
      </c>
      <c r="W1" s="26"/>
      <c r="X1" s="16" t="s">
        <v>7</v>
      </c>
      <c r="Y1" s="16"/>
      <c r="Z1" s="16"/>
      <c r="AA1" s="16"/>
      <c r="AB1" s="16"/>
      <c r="AC1" s="16"/>
    </row>
    <row r="2" spans="1:36" ht="32" customHeight="1">
      <c r="A2" s="20"/>
      <c r="B2" s="20"/>
      <c r="C2" s="23"/>
      <c r="D2" s="17" t="s">
        <v>8</v>
      </c>
      <c r="E2" s="18"/>
      <c r="F2" s="18"/>
      <c r="G2" s="18"/>
      <c r="H2" s="18"/>
      <c r="I2" s="18"/>
      <c r="J2" s="16" t="s">
        <v>8</v>
      </c>
      <c r="K2" s="16"/>
      <c r="L2" s="16"/>
      <c r="M2" s="16"/>
      <c r="N2" s="16"/>
      <c r="O2" s="16"/>
      <c r="P2" s="16" t="s">
        <v>8</v>
      </c>
      <c r="Q2" s="16"/>
      <c r="R2" s="16"/>
      <c r="S2" s="16"/>
      <c r="T2" s="16"/>
      <c r="U2" s="16"/>
      <c r="V2" s="27"/>
      <c r="W2" s="28"/>
      <c r="X2" s="16" t="s">
        <v>8</v>
      </c>
      <c r="Y2" s="16"/>
      <c r="Z2" s="16"/>
      <c r="AA2" s="16"/>
      <c r="AB2" s="16"/>
      <c r="AC2" s="16"/>
    </row>
    <row r="3" spans="1:36" ht="15">
      <c r="A3" s="21"/>
      <c r="B3" s="21"/>
      <c r="C3" s="24"/>
      <c r="D3" s="3" t="s">
        <v>12</v>
      </c>
      <c r="E3" s="3" t="s">
        <v>13</v>
      </c>
      <c r="F3" s="3" t="s">
        <v>14</v>
      </c>
      <c r="G3" s="3" t="s">
        <v>90</v>
      </c>
      <c r="H3" s="4" t="s">
        <v>9</v>
      </c>
      <c r="I3" s="4" t="s">
        <v>10</v>
      </c>
      <c r="J3" s="3" t="s">
        <v>12</v>
      </c>
      <c r="K3" s="3" t="s">
        <v>13</v>
      </c>
      <c r="L3" s="3" t="s">
        <v>14</v>
      </c>
      <c r="M3" s="3" t="s">
        <v>90</v>
      </c>
      <c r="N3" s="4" t="s">
        <v>9</v>
      </c>
      <c r="O3" s="4" t="s">
        <v>10</v>
      </c>
      <c r="P3" s="3" t="s">
        <v>12</v>
      </c>
      <c r="Q3" s="3" t="s">
        <v>13</v>
      </c>
      <c r="R3" s="3" t="s">
        <v>14</v>
      </c>
      <c r="S3" s="3" t="s">
        <v>90</v>
      </c>
      <c r="T3" s="4" t="s">
        <v>9</v>
      </c>
      <c r="U3" s="4" t="s">
        <v>10</v>
      </c>
      <c r="V3" s="4" t="s">
        <v>8</v>
      </c>
      <c r="W3" s="4" t="s">
        <v>10</v>
      </c>
      <c r="X3" s="3" t="s">
        <v>12</v>
      </c>
      <c r="Y3" s="3" t="s">
        <v>13</v>
      </c>
      <c r="Z3" s="3" t="s">
        <v>14</v>
      </c>
      <c r="AA3" s="3" t="s">
        <v>90</v>
      </c>
      <c r="AB3" s="4" t="s">
        <v>9</v>
      </c>
      <c r="AC3" s="4" t="s">
        <v>10</v>
      </c>
      <c r="AF3" s="13"/>
      <c r="AG3" s="14"/>
      <c r="AH3" s="13"/>
      <c r="AI3" s="15"/>
      <c r="AJ3" s="13"/>
    </row>
    <row r="4" spans="1:36" ht="15">
      <c r="A4" s="9">
        <v>1705100318</v>
      </c>
      <c r="B4" s="9" t="s">
        <v>15</v>
      </c>
      <c r="C4" s="10" t="s">
        <v>16</v>
      </c>
      <c r="D4" s="6">
        <v>87.389999999999986</v>
      </c>
      <c r="E4" s="6">
        <v>88.262727272727261</v>
      </c>
      <c r="F4" s="6">
        <v>85.044999999999987</v>
      </c>
      <c r="G4" s="6">
        <v>82.036000000000001</v>
      </c>
      <c r="H4" s="7">
        <f>AVERAGE(D4:G4)</f>
        <v>85.683431818181802</v>
      </c>
      <c r="I4" s="4">
        <f t="shared" ref="I4:I35" si="0">RANK(H4,$H$4:$H$75,0)</f>
        <v>70</v>
      </c>
      <c r="J4" s="6">
        <v>90.969696999999996</v>
      </c>
      <c r="K4" s="6">
        <v>88.12</v>
      </c>
      <c r="L4" s="6">
        <v>88.56</v>
      </c>
      <c r="M4" s="6">
        <v>90.24</v>
      </c>
      <c r="N4" s="7">
        <f>AVERAGE(J4:M4)</f>
        <v>89.472424250000003</v>
      </c>
      <c r="O4" s="4">
        <f>RANK(N4,$N$4:$N$75)</f>
        <v>19</v>
      </c>
      <c r="P4" s="6">
        <v>90.579999999999984</v>
      </c>
      <c r="Q4" s="6">
        <v>89.882999999999996</v>
      </c>
      <c r="R4" s="6">
        <v>81.324999999999989</v>
      </c>
      <c r="S4" s="6">
        <v>86.62</v>
      </c>
      <c r="T4" s="7">
        <f>AVERAGE(P4:S4)</f>
        <v>87.10199999999999</v>
      </c>
      <c r="U4" s="4">
        <f>RANK(T4,$T$4:$T$75)</f>
        <v>11</v>
      </c>
      <c r="V4" s="7">
        <f t="shared" ref="V4:V35" si="1">H4*0.25+N4*0.6+T4*0.15</f>
        <v>88.169612504545441</v>
      </c>
      <c r="W4" s="4">
        <f>RANK(V4,$V$4:$V$75)</f>
        <v>14</v>
      </c>
      <c r="X4" s="6">
        <v>79.8</v>
      </c>
      <c r="Y4" s="6">
        <v>82.125</v>
      </c>
      <c r="Z4" s="6">
        <v>79</v>
      </c>
      <c r="AA4" s="6">
        <v>75</v>
      </c>
      <c r="AB4" s="7">
        <f>AVERAGE(X4:AA4)</f>
        <v>78.981250000000003</v>
      </c>
      <c r="AC4" s="4">
        <f>RANK(AB4,$AB$4:$AB$75)</f>
        <v>43</v>
      </c>
      <c r="AF4" s="13"/>
      <c r="AG4" s="14"/>
      <c r="AH4" s="15"/>
      <c r="AI4" s="15"/>
      <c r="AJ4" s="13"/>
    </row>
    <row r="5" spans="1:36" ht="15">
      <c r="A5" s="11">
        <v>1807090416</v>
      </c>
      <c r="B5" s="11" t="s">
        <v>17</v>
      </c>
      <c r="C5" s="11" t="s">
        <v>16</v>
      </c>
      <c r="D5" s="6">
        <v>88.243333333333325</v>
      </c>
      <c r="E5" s="6">
        <v>88.785454545454556</v>
      </c>
      <c r="F5" s="6">
        <v>85.044999999999987</v>
      </c>
      <c r="G5" s="6">
        <v>85.242000000000004</v>
      </c>
      <c r="H5" s="7">
        <f t="shared" ref="H5:H40" si="2">AVERAGE(D5:G5)</f>
        <v>86.828946969696972</v>
      </c>
      <c r="I5" s="4">
        <f t="shared" si="0"/>
        <v>51</v>
      </c>
      <c r="J5" s="6">
        <v>84.409090909090907</v>
      </c>
      <c r="K5" s="6">
        <v>81.569892473118273</v>
      </c>
      <c r="L5" s="6">
        <v>87.48</v>
      </c>
      <c r="M5" s="6">
        <v>90.32</v>
      </c>
      <c r="N5" s="7">
        <f t="shared" ref="N5:N40" si="3">AVERAGE(J5:M5)</f>
        <v>85.944745845552291</v>
      </c>
      <c r="O5" s="4">
        <f t="shared" ref="O5:O68" si="4">RANK(N5,$N$4:$N$75)</f>
        <v>45</v>
      </c>
      <c r="P5" s="6">
        <v>83.1</v>
      </c>
      <c r="Q5" s="6">
        <v>87.856999999999999</v>
      </c>
      <c r="R5" s="6">
        <v>87.45</v>
      </c>
      <c r="S5" s="6">
        <v>85.16</v>
      </c>
      <c r="T5" s="7">
        <f t="shared" ref="T5:T68" si="5">AVERAGE(P5:S5)</f>
        <v>85.891750000000002</v>
      </c>
      <c r="U5" s="4">
        <f t="shared" ref="U5:U68" si="6">RANK(T5,$T$4:$T$75)</f>
        <v>20</v>
      </c>
      <c r="V5" s="7">
        <f t="shared" si="1"/>
        <v>86.15784674975562</v>
      </c>
      <c r="W5" s="4">
        <f t="shared" ref="W5:W68" si="7">RANK(V5,$V$4:$V$75)</f>
        <v>39</v>
      </c>
      <c r="X5" s="6">
        <v>75.75</v>
      </c>
      <c r="Y5" s="6">
        <v>79.260000000000005</v>
      </c>
      <c r="Z5" s="6">
        <v>78</v>
      </c>
      <c r="AA5" s="6">
        <v>75</v>
      </c>
      <c r="AB5" s="7">
        <f>AVERAGE(X5:AA5)</f>
        <v>77.002499999999998</v>
      </c>
      <c r="AC5" s="4">
        <f t="shared" ref="AC5:AC68" si="8">RANK(AB5,$AB$4:$AB$75)</f>
        <v>67</v>
      </c>
      <c r="AF5" s="13"/>
      <c r="AG5" s="14"/>
      <c r="AH5" s="15"/>
      <c r="AI5" s="15"/>
      <c r="AJ5" s="13"/>
    </row>
    <row r="6" spans="1:36" ht="15">
      <c r="A6" s="11">
        <v>1822010101</v>
      </c>
      <c r="B6" s="11" t="s">
        <v>18</v>
      </c>
      <c r="C6" s="11" t="s">
        <v>16</v>
      </c>
      <c r="D6" s="6">
        <v>89.743333333333325</v>
      </c>
      <c r="E6" s="6">
        <v>89.838181818181809</v>
      </c>
      <c r="F6" s="6">
        <v>85.534999999999997</v>
      </c>
      <c r="G6" s="6">
        <v>84.92</v>
      </c>
      <c r="H6" s="7">
        <f t="shared" si="2"/>
        <v>87.509128787878794</v>
      </c>
      <c r="I6" s="4">
        <f t="shared" si="0"/>
        <v>32</v>
      </c>
      <c r="J6" s="6">
        <v>89.909090909090907</v>
      </c>
      <c r="K6" s="6">
        <v>86.086021505376351</v>
      </c>
      <c r="L6" s="6">
        <v>89.24</v>
      </c>
      <c r="M6" s="6">
        <v>90.76</v>
      </c>
      <c r="N6" s="7">
        <f t="shared" si="3"/>
        <v>88.998778103616814</v>
      </c>
      <c r="O6" s="4">
        <f t="shared" si="4"/>
        <v>23</v>
      </c>
      <c r="P6" s="6">
        <v>83.41</v>
      </c>
      <c r="Q6" s="6">
        <v>89.182999999999993</v>
      </c>
      <c r="R6" s="6">
        <v>81.324999999999989</v>
      </c>
      <c r="S6" s="6">
        <v>81.12</v>
      </c>
      <c r="T6" s="7">
        <f t="shared" si="5"/>
        <v>83.759500000000003</v>
      </c>
      <c r="U6" s="4">
        <f t="shared" si="6"/>
        <v>31</v>
      </c>
      <c r="V6" s="7">
        <f t="shared" si="1"/>
        <v>87.84047405913978</v>
      </c>
      <c r="W6" s="4">
        <f t="shared" si="7"/>
        <v>20</v>
      </c>
      <c r="X6" s="6">
        <v>75.75</v>
      </c>
      <c r="Y6" s="6">
        <v>86.325000000000003</v>
      </c>
      <c r="Z6" s="6">
        <v>82.5</v>
      </c>
      <c r="AA6" s="6">
        <v>75</v>
      </c>
      <c r="AB6" s="7">
        <f t="shared" ref="AB6:AB68" si="9">AVERAGE(X6:Z6)</f>
        <v>81.524999999999991</v>
      </c>
      <c r="AC6" s="4">
        <f t="shared" si="8"/>
        <v>20</v>
      </c>
      <c r="AF6" s="13"/>
      <c r="AG6" s="14"/>
      <c r="AH6" s="15"/>
      <c r="AI6" s="15"/>
      <c r="AJ6" s="13"/>
    </row>
    <row r="7" spans="1:36" ht="15">
      <c r="A7" s="11">
        <v>1822010102</v>
      </c>
      <c r="B7" s="11" t="s">
        <v>19</v>
      </c>
      <c r="C7" s="11" t="s">
        <v>16</v>
      </c>
      <c r="D7" s="6">
        <v>87.643333333333331</v>
      </c>
      <c r="E7" s="6">
        <v>89.314545454545438</v>
      </c>
      <c r="F7" s="6">
        <v>85.534999999999997</v>
      </c>
      <c r="G7" s="6">
        <v>85.528999999999996</v>
      </c>
      <c r="H7" s="7">
        <f t="shared" si="2"/>
        <v>87.005469696969698</v>
      </c>
      <c r="I7" s="4">
        <f t="shared" si="0"/>
        <v>46</v>
      </c>
      <c r="J7" s="6">
        <v>88.36363636363636</v>
      </c>
      <c r="K7" s="6">
        <v>87.376344086021504</v>
      </c>
      <c r="L7" s="6">
        <v>92.66</v>
      </c>
      <c r="M7" s="6">
        <v>92.41</v>
      </c>
      <c r="N7" s="7">
        <f t="shared" si="3"/>
        <v>90.202495112414454</v>
      </c>
      <c r="O7" s="4">
        <f t="shared" si="4"/>
        <v>11</v>
      </c>
      <c r="P7" s="6">
        <v>84.710000000000008</v>
      </c>
      <c r="Q7" s="6">
        <v>92.774999999999991</v>
      </c>
      <c r="R7" s="6">
        <v>84.544999999999987</v>
      </c>
      <c r="S7" s="6">
        <v>84.8</v>
      </c>
      <c r="T7" s="7">
        <f t="shared" si="5"/>
        <v>86.707499999999996</v>
      </c>
      <c r="U7" s="4">
        <f t="shared" si="6"/>
        <v>13</v>
      </c>
      <c r="V7" s="7">
        <f t="shared" si="1"/>
        <v>88.878989491691101</v>
      </c>
      <c r="W7" s="4">
        <f t="shared" si="7"/>
        <v>8</v>
      </c>
      <c r="X7" s="6">
        <v>75</v>
      </c>
      <c r="Y7" s="6">
        <v>83.64</v>
      </c>
      <c r="Z7" s="6">
        <v>76.5</v>
      </c>
      <c r="AA7" s="6">
        <v>78</v>
      </c>
      <c r="AB7" s="7">
        <f t="shared" si="9"/>
        <v>78.38</v>
      </c>
      <c r="AC7" s="4">
        <f t="shared" si="8"/>
        <v>51</v>
      </c>
      <c r="AF7" s="13"/>
      <c r="AG7" s="14"/>
      <c r="AH7" s="15"/>
      <c r="AI7" s="15"/>
      <c r="AJ7" s="13"/>
    </row>
    <row r="8" spans="1:36" ht="15">
      <c r="A8" s="11">
        <v>1822010103</v>
      </c>
      <c r="B8" s="11" t="s">
        <v>20</v>
      </c>
      <c r="C8" s="11" t="s">
        <v>11</v>
      </c>
      <c r="D8" s="6">
        <v>89.836666666666645</v>
      </c>
      <c r="E8" s="6">
        <v>87.651818181818186</v>
      </c>
      <c r="F8" s="6">
        <v>85.044999999999987</v>
      </c>
      <c r="G8" s="6">
        <v>84.549000000000007</v>
      </c>
      <c r="H8" s="7">
        <f t="shared" si="2"/>
        <v>86.770621212121199</v>
      </c>
      <c r="I8" s="4">
        <f t="shared" si="0"/>
        <v>54</v>
      </c>
      <c r="J8" s="6">
        <v>90.409090909090907</v>
      </c>
      <c r="K8" s="6">
        <v>78.989247311827953</v>
      </c>
      <c r="L8" s="6">
        <v>89.47</v>
      </c>
      <c r="M8" s="6">
        <v>87.17</v>
      </c>
      <c r="N8" s="7">
        <f t="shared" si="3"/>
        <v>86.509584555229722</v>
      </c>
      <c r="O8" s="4">
        <f t="shared" si="4"/>
        <v>40</v>
      </c>
      <c r="P8" s="6">
        <v>76.36999999999999</v>
      </c>
      <c r="Q8" s="6">
        <v>84.39</v>
      </c>
      <c r="R8" s="6">
        <v>78.454999999999998</v>
      </c>
      <c r="S8" s="6">
        <v>85.144999999999996</v>
      </c>
      <c r="T8" s="7">
        <f t="shared" si="5"/>
        <v>81.089999999999989</v>
      </c>
      <c r="U8" s="4">
        <f t="shared" si="6"/>
        <v>44</v>
      </c>
      <c r="V8" s="7">
        <f t="shared" si="1"/>
        <v>85.761906036168128</v>
      </c>
      <c r="W8" s="4">
        <f t="shared" si="7"/>
        <v>45</v>
      </c>
      <c r="X8" s="6">
        <v>75</v>
      </c>
      <c r="Y8" s="6">
        <v>89.07</v>
      </c>
      <c r="Z8" s="6">
        <v>81.75</v>
      </c>
      <c r="AA8" s="6">
        <v>75</v>
      </c>
      <c r="AB8" s="7">
        <f t="shared" si="9"/>
        <v>81.94</v>
      </c>
      <c r="AC8" s="4">
        <f t="shared" si="8"/>
        <v>15</v>
      </c>
      <c r="AF8" s="13"/>
      <c r="AG8" s="14"/>
      <c r="AH8" s="15"/>
      <c r="AI8" s="15"/>
      <c r="AJ8" s="13"/>
    </row>
    <row r="9" spans="1:36" ht="15">
      <c r="A9" s="11">
        <v>1822010105</v>
      </c>
      <c r="B9" s="11" t="s">
        <v>21</v>
      </c>
      <c r="C9" s="11" t="s">
        <v>16</v>
      </c>
      <c r="D9" s="6">
        <v>87.943333333333328</v>
      </c>
      <c r="E9" s="6">
        <v>89.276363636363627</v>
      </c>
      <c r="F9" s="6">
        <v>85.534999999999997</v>
      </c>
      <c r="G9" s="6">
        <v>81.581000000000003</v>
      </c>
      <c r="H9" s="7">
        <f t="shared" si="2"/>
        <v>86.083924242424246</v>
      </c>
      <c r="I9" s="4">
        <f t="shared" si="0"/>
        <v>65</v>
      </c>
      <c r="J9" s="6">
        <v>88.090909090909093</v>
      </c>
      <c r="K9" s="6">
        <v>85.043010752688176</v>
      </c>
      <c r="L9" s="6">
        <v>88.73</v>
      </c>
      <c r="M9" s="6">
        <v>89.8</v>
      </c>
      <c r="N9" s="7">
        <f t="shared" si="3"/>
        <v>87.915979960899321</v>
      </c>
      <c r="O9" s="4">
        <f t="shared" si="4"/>
        <v>27</v>
      </c>
      <c r="P9" s="6">
        <v>83.31</v>
      </c>
      <c r="Q9" s="6">
        <v>87.414999999999992</v>
      </c>
      <c r="R9" s="6">
        <v>80.974999999999994</v>
      </c>
      <c r="S9" s="6">
        <v>87.79</v>
      </c>
      <c r="T9" s="7">
        <f t="shared" si="5"/>
        <v>84.872500000000002</v>
      </c>
      <c r="U9" s="4">
        <f t="shared" si="6"/>
        <v>27</v>
      </c>
      <c r="V9" s="7">
        <f t="shared" si="1"/>
        <v>87.00144403714566</v>
      </c>
      <c r="W9" s="4">
        <f t="shared" si="7"/>
        <v>33</v>
      </c>
      <c r="X9" s="6">
        <v>75.599999999999994</v>
      </c>
      <c r="Y9" s="6">
        <v>77.34</v>
      </c>
      <c r="Z9" s="6">
        <v>79</v>
      </c>
      <c r="AA9" s="6">
        <v>75</v>
      </c>
      <c r="AB9" s="7">
        <f t="shared" si="9"/>
        <v>77.313333333333333</v>
      </c>
      <c r="AC9" s="4">
        <f t="shared" si="8"/>
        <v>66</v>
      </c>
      <c r="AF9" s="13"/>
      <c r="AG9" s="14"/>
      <c r="AH9" s="15"/>
      <c r="AI9" s="15"/>
      <c r="AJ9" s="13"/>
    </row>
    <row r="10" spans="1:36" ht="15">
      <c r="A10" s="11">
        <v>1822010106</v>
      </c>
      <c r="B10" s="11" t="s">
        <v>22</v>
      </c>
      <c r="C10" s="11" t="s">
        <v>23</v>
      </c>
      <c r="D10" s="6">
        <v>94.754999999999995</v>
      </c>
      <c r="E10" s="6">
        <v>89.462727272727264</v>
      </c>
      <c r="F10" s="6">
        <v>92.784999999999997</v>
      </c>
      <c r="G10" s="6">
        <v>86.6</v>
      </c>
      <c r="H10" s="7">
        <f t="shared" si="2"/>
        <v>90.900681818181823</v>
      </c>
      <c r="I10" s="4">
        <f t="shared" si="0"/>
        <v>1</v>
      </c>
      <c r="J10" s="6">
        <v>84.045454545454504</v>
      </c>
      <c r="K10" s="6">
        <v>84.021505376344095</v>
      </c>
      <c r="L10" s="6">
        <v>91.03</v>
      </c>
      <c r="M10" s="6">
        <v>89.76</v>
      </c>
      <c r="N10" s="7">
        <f t="shared" si="3"/>
        <v>87.214239980449648</v>
      </c>
      <c r="O10" s="4">
        <f t="shared" si="4"/>
        <v>35</v>
      </c>
      <c r="P10" s="6">
        <v>83.954999999999984</v>
      </c>
      <c r="Q10" s="6">
        <v>83.947999999999993</v>
      </c>
      <c r="R10" s="6">
        <v>88.5</v>
      </c>
      <c r="S10" s="6">
        <v>87.75</v>
      </c>
      <c r="T10" s="7">
        <f t="shared" si="5"/>
        <v>86.038249999999991</v>
      </c>
      <c r="U10" s="4">
        <f t="shared" si="6"/>
        <v>19</v>
      </c>
      <c r="V10" s="7">
        <f t="shared" si="1"/>
        <v>87.959451942815249</v>
      </c>
      <c r="W10" s="4">
        <f t="shared" si="7"/>
        <v>19</v>
      </c>
      <c r="X10" s="6">
        <v>77.849999999999994</v>
      </c>
      <c r="Y10" s="6">
        <v>86.984999999999999</v>
      </c>
      <c r="Z10" s="6">
        <v>87</v>
      </c>
      <c r="AA10" s="6">
        <v>87.75</v>
      </c>
      <c r="AB10" s="7">
        <f t="shared" si="9"/>
        <v>83.944999999999993</v>
      </c>
      <c r="AC10" s="4">
        <f t="shared" si="8"/>
        <v>6</v>
      </c>
      <c r="AF10" s="13"/>
      <c r="AG10" s="14"/>
      <c r="AH10" s="15"/>
      <c r="AI10" s="15"/>
      <c r="AJ10" s="13"/>
    </row>
    <row r="11" spans="1:36" ht="15">
      <c r="A11" s="11">
        <v>1822010107</v>
      </c>
      <c r="B11" s="11" t="s">
        <v>24</v>
      </c>
      <c r="C11" s="11" t="s">
        <v>23</v>
      </c>
      <c r="D11" s="6">
        <v>89.743333333333325</v>
      </c>
      <c r="E11" s="6">
        <v>88.6</v>
      </c>
      <c r="F11" s="6">
        <v>86.025000000000006</v>
      </c>
      <c r="G11" s="6">
        <v>85.116</v>
      </c>
      <c r="H11" s="7">
        <f t="shared" si="2"/>
        <v>87.371083333333331</v>
      </c>
      <c r="I11" s="4">
        <f t="shared" si="0"/>
        <v>36</v>
      </c>
      <c r="J11" s="6">
        <v>78.454545454545453</v>
      </c>
      <c r="K11" s="6">
        <v>75.870967741935488</v>
      </c>
      <c r="L11" s="6">
        <v>80.069999999999993</v>
      </c>
      <c r="M11" s="6">
        <v>88.24</v>
      </c>
      <c r="N11" s="7">
        <f t="shared" si="3"/>
        <v>80.658878299120232</v>
      </c>
      <c r="O11" s="4">
        <f t="shared" si="4"/>
        <v>67</v>
      </c>
      <c r="P11" s="6">
        <v>86.09</v>
      </c>
      <c r="Q11" s="6">
        <v>90.833999999999989</v>
      </c>
      <c r="R11" s="6">
        <v>87.449999999999989</v>
      </c>
      <c r="S11" s="6">
        <v>84.44</v>
      </c>
      <c r="T11" s="7">
        <f t="shared" si="5"/>
        <v>87.203499999999991</v>
      </c>
      <c r="U11" s="4">
        <f t="shared" si="6"/>
        <v>10</v>
      </c>
      <c r="V11" s="7">
        <f t="shared" si="1"/>
        <v>83.318622812805472</v>
      </c>
      <c r="W11" s="4">
        <f t="shared" si="7"/>
        <v>60</v>
      </c>
      <c r="X11" s="6">
        <v>76.2</v>
      </c>
      <c r="Y11" s="6">
        <v>78.989999999999995</v>
      </c>
      <c r="Z11" s="6">
        <v>79</v>
      </c>
      <c r="AA11" s="6">
        <v>75</v>
      </c>
      <c r="AB11" s="7">
        <f t="shared" si="9"/>
        <v>78.063333333333333</v>
      </c>
      <c r="AC11" s="4">
        <f t="shared" si="8"/>
        <v>58</v>
      </c>
      <c r="AF11" s="13"/>
      <c r="AG11" s="14"/>
      <c r="AH11" s="15"/>
      <c r="AI11" s="15"/>
      <c r="AJ11" s="13"/>
    </row>
    <row r="12" spans="1:36" ht="15">
      <c r="A12" s="11">
        <v>1822010109</v>
      </c>
      <c r="B12" s="12" t="s">
        <v>25</v>
      </c>
      <c r="C12" s="11" t="s">
        <v>16</v>
      </c>
      <c r="D12" s="6">
        <v>88.936666666666639</v>
      </c>
      <c r="E12" s="6">
        <v>89.238181818181815</v>
      </c>
      <c r="F12" s="6">
        <v>85.644999999999996</v>
      </c>
      <c r="G12" s="6">
        <v>84.878</v>
      </c>
      <c r="H12" s="7">
        <f t="shared" si="2"/>
        <v>87.174462121212102</v>
      </c>
      <c r="I12" s="4">
        <f t="shared" si="0"/>
        <v>42</v>
      </c>
      <c r="J12" s="6">
        <v>90.590909090909093</v>
      </c>
      <c r="K12" s="6">
        <v>89.172043010752688</v>
      </c>
      <c r="L12" s="6">
        <v>91.07</v>
      </c>
      <c r="M12" s="6">
        <v>89.37</v>
      </c>
      <c r="N12" s="7">
        <f t="shared" si="3"/>
        <v>90.050738025415441</v>
      </c>
      <c r="O12" s="4">
        <f t="shared" si="4"/>
        <v>14</v>
      </c>
      <c r="P12" s="6">
        <v>77.81</v>
      </c>
      <c r="Q12" s="6">
        <v>80.905000000000001</v>
      </c>
      <c r="R12" s="6">
        <v>76.67</v>
      </c>
      <c r="S12" s="6">
        <v>77.13</v>
      </c>
      <c r="T12" s="7">
        <f t="shared" si="5"/>
        <v>78.128749999999997</v>
      </c>
      <c r="U12" s="4">
        <f t="shared" si="6"/>
        <v>60</v>
      </c>
      <c r="V12" s="7">
        <f t="shared" si="1"/>
        <v>87.543370845552289</v>
      </c>
      <c r="W12" s="4">
        <f t="shared" si="7"/>
        <v>27</v>
      </c>
      <c r="X12" s="6">
        <v>75</v>
      </c>
      <c r="Y12" s="6">
        <v>82.41</v>
      </c>
      <c r="Z12" s="6">
        <v>82.2</v>
      </c>
      <c r="AA12" s="6">
        <v>75</v>
      </c>
      <c r="AB12" s="7">
        <f t="shared" si="9"/>
        <v>79.87</v>
      </c>
      <c r="AC12" s="4">
        <f t="shared" si="8"/>
        <v>35</v>
      </c>
      <c r="AF12" s="13"/>
      <c r="AG12" s="14"/>
      <c r="AH12" s="15"/>
      <c r="AI12" s="15"/>
      <c r="AJ12" s="13"/>
    </row>
    <row r="13" spans="1:36" ht="15">
      <c r="A13" s="11">
        <v>1822010112</v>
      </c>
      <c r="B13" s="11" t="s">
        <v>26</v>
      </c>
      <c r="C13" s="11" t="s">
        <v>16</v>
      </c>
      <c r="D13" s="6">
        <v>85.18</v>
      </c>
      <c r="E13" s="6">
        <v>90.671818181818168</v>
      </c>
      <c r="F13" s="6">
        <v>89.404999999999987</v>
      </c>
      <c r="G13" s="6">
        <v>88.915999999999997</v>
      </c>
      <c r="H13" s="7">
        <f t="shared" si="2"/>
        <v>88.543204545454543</v>
      </c>
      <c r="I13" s="4">
        <f t="shared" si="0"/>
        <v>10</v>
      </c>
      <c r="J13" s="6">
        <v>92</v>
      </c>
      <c r="K13" s="6">
        <v>89.408602150537632</v>
      </c>
      <c r="L13" s="6">
        <v>90.48</v>
      </c>
      <c r="M13" s="6">
        <v>90.05</v>
      </c>
      <c r="N13" s="7">
        <f t="shared" si="3"/>
        <v>90.484650537634408</v>
      </c>
      <c r="O13" s="4">
        <f t="shared" si="4"/>
        <v>7</v>
      </c>
      <c r="P13" s="6">
        <v>80.039999999999992</v>
      </c>
      <c r="Q13" s="6">
        <v>90.648999999999987</v>
      </c>
      <c r="R13" s="6">
        <v>82.97</v>
      </c>
      <c r="S13" s="6">
        <v>81.19</v>
      </c>
      <c r="T13" s="7">
        <f t="shared" si="5"/>
        <v>83.712249999999983</v>
      </c>
      <c r="U13" s="4">
        <f t="shared" si="6"/>
        <v>32</v>
      </c>
      <c r="V13" s="7">
        <f t="shared" si="1"/>
        <v>88.983428958944273</v>
      </c>
      <c r="W13" s="4">
        <f t="shared" si="7"/>
        <v>7</v>
      </c>
      <c r="X13" s="6">
        <v>75.075000000000003</v>
      </c>
      <c r="Y13" s="6">
        <v>85.29</v>
      </c>
      <c r="Z13" s="6">
        <v>87.825000000000003</v>
      </c>
      <c r="AA13" s="6">
        <v>85.3</v>
      </c>
      <c r="AB13" s="7">
        <f t="shared" si="9"/>
        <v>82.73</v>
      </c>
      <c r="AC13" s="4">
        <f t="shared" si="8"/>
        <v>9</v>
      </c>
      <c r="AF13" s="13"/>
      <c r="AG13" s="14"/>
      <c r="AH13" s="15"/>
      <c r="AI13" s="15"/>
      <c r="AJ13" s="13"/>
    </row>
    <row r="14" spans="1:36" ht="15">
      <c r="A14" s="11">
        <v>1822010113</v>
      </c>
      <c r="B14" s="11" t="s">
        <v>27</v>
      </c>
      <c r="C14" s="11" t="s">
        <v>16</v>
      </c>
      <c r="D14" s="6">
        <v>95.71</v>
      </c>
      <c r="E14" s="6">
        <v>90.067272727272709</v>
      </c>
      <c r="F14" s="6">
        <v>87.934999999999988</v>
      </c>
      <c r="G14" s="6">
        <v>84.828999999999994</v>
      </c>
      <c r="H14" s="7">
        <f t="shared" si="2"/>
        <v>89.635318181818178</v>
      </c>
      <c r="I14" s="4">
        <f t="shared" si="0"/>
        <v>3</v>
      </c>
      <c r="J14" s="6">
        <v>90.363636363636402</v>
      </c>
      <c r="K14" s="6">
        <v>90.548387096774192</v>
      </c>
      <c r="L14" s="6">
        <v>90.42</v>
      </c>
      <c r="M14" s="6">
        <v>89.56</v>
      </c>
      <c r="N14" s="7">
        <f t="shared" si="3"/>
        <v>90.22300586510265</v>
      </c>
      <c r="O14" s="4">
        <f t="shared" si="4"/>
        <v>10</v>
      </c>
      <c r="P14" s="6">
        <v>86.38</v>
      </c>
      <c r="Q14" s="6">
        <v>92.730999999999995</v>
      </c>
      <c r="R14" s="6">
        <v>87.554999999999993</v>
      </c>
      <c r="S14" s="6">
        <v>92.375</v>
      </c>
      <c r="T14" s="7">
        <f>AVERAGE(P14:S14)</f>
        <v>89.760249999999999</v>
      </c>
      <c r="U14" s="4">
        <f t="shared" si="6"/>
        <v>2</v>
      </c>
      <c r="V14" s="7">
        <f t="shared" si="1"/>
        <v>90.006670564516142</v>
      </c>
      <c r="W14" s="4">
        <f t="shared" si="7"/>
        <v>1</v>
      </c>
      <c r="X14" s="6">
        <v>78.3</v>
      </c>
      <c r="Y14" s="6">
        <v>83.01</v>
      </c>
      <c r="Z14" s="6">
        <v>82.5</v>
      </c>
      <c r="AA14" s="6">
        <v>75</v>
      </c>
      <c r="AB14" s="7">
        <f t="shared" si="9"/>
        <v>81.27</v>
      </c>
      <c r="AC14" s="4">
        <f t="shared" si="8"/>
        <v>25</v>
      </c>
      <c r="AF14" s="13"/>
      <c r="AG14" s="14"/>
      <c r="AH14" s="15"/>
      <c r="AI14" s="15"/>
      <c r="AJ14" s="13"/>
    </row>
    <row r="15" spans="1:36" ht="15">
      <c r="A15" s="11">
        <v>1822010114</v>
      </c>
      <c r="B15" s="12" t="s">
        <v>28</v>
      </c>
      <c r="C15" s="11" t="s">
        <v>23</v>
      </c>
      <c r="D15" s="6">
        <v>90.343333333333334</v>
      </c>
      <c r="E15" s="6">
        <v>88.676363636363618</v>
      </c>
      <c r="F15" s="6">
        <v>85.044999999999987</v>
      </c>
      <c r="G15" s="6">
        <v>85.367999999999995</v>
      </c>
      <c r="H15" s="7">
        <f t="shared" si="2"/>
        <v>87.358174242424226</v>
      </c>
      <c r="I15" s="4">
        <f t="shared" si="0"/>
        <v>37</v>
      </c>
      <c r="J15" s="6">
        <v>85.909090909090907</v>
      </c>
      <c r="K15" s="6">
        <v>81.849462365591393</v>
      </c>
      <c r="L15" s="6">
        <v>81.069999999999993</v>
      </c>
      <c r="M15" s="6">
        <v>85.37</v>
      </c>
      <c r="N15" s="7">
        <f t="shared" si="3"/>
        <v>83.549638318670574</v>
      </c>
      <c r="O15" s="4">
        <f t="shared" si="4"/>
        <v>58</v>
      </c>
      <c r="P15" s="6">
        <v>85.49</v>
      </c>
      <c r="Q15" s="6">
        <v>91.283000000000001</v>
      </c>
      <c r="R15" s="6">
        <v>85.28</v>
      </c>
      <c r="S15" s="6">
        <v>87.77</v>
      </c>
      <c r="T15" s="7">
        <f t="shared" si="5"/>
        <v>87.455749999999995</v>
      </c>
      <c r="U15" s="4">
        <f t="shared" si="6"/>
        <v>8</v>
      </c>
      <c r="V15" s="7">
        <f t="shared" si="1"/>
        <v>85.087689051808397</v>
      </c>
      <c r="W15" s="4">
        <f t="shared" si="7"/>
        <v>50</v>
      </c>
      <c r="X15" s="6">
        <v>75.599999999999994</v>
      </c>
      <c r="Y15" s="6">
        <v>84.84</v>
      </c>
      <c r="Z15" s="6">
        <v>79</v>
      </c>
      <c r="AA15" s="6">
        <v>75</v>
      </c>
      <c r="AB15" s="7">
        <f t="shared" si="9"/>
        <v>79.813333333333333</v>
      </c>
      <c r="AC15" s="4">
        <f t="shared" si="8"/>
        <v>36</v>
      </c>
      <c r="AF15" s="13"/>
      <c r="AG15" s="14"/>
      <c r="AH15" s="15"/>
      <c r="AI15" s="15"/>
      <c r="AJ15" s="13"/>
    </row>
    <row r="16" spans="1:36" ht="15">
      <c r="A16" s="11">
        <v>1822010115</v>
      </c>
      <c r="B16" s="11" t="s">
        <v>29</v>
      </c>
      <c r="C16" s="11" t="s">
        <v>16</v>
      </c>
      <c r="D16" s="6">
        <v>85.636666666666642</v>
      </c>
      <c r="E16" s="6">
        <v>88.899999999999991</v>
      </c>
      <c r="F16" s="6">
        <v>85.534999999999997</v>
      </c>
      <c r="G16" s="6">
        <v>84.528000000000006</v>
      </c>
      <c r="H16" s="7">
        <f t="shared" si="2"/>
        <v>86.149916666666655</v>
      </c>
      <c r="I16" s="4">
        <f t="shared" si="0"/>
        <v>64</v>
      </c>
      <c r="J16" s="6">
        <v>86.090909090909093</v>
      </c>
      <c r="K16" s="6">
        <v>82.451612903225808</v>
      </c>
      <c r="L16" s="6">
        <v>83.53</v>
      </c>
      <c r="M16" s="6">
        <v>85.66</v>
      </c>
      <c r="N16" s="7">
        <f t="shared" si="3"/>
        <v>84.433130498533728</v>
      </c>
      <c r="O16" s="4">
        <f t="shared" si="4"/>
        <v>54</v>
      </c>
      <c r="P16" s="6">
        <v>82.88</v>
      </c>
      <c r="Q16" s="6">
        <v>88.542000000000002</v>
      </c>
      <c r="R16" s="6">
        <v>79.889999999999986</v>
      </c>
      <c r="S16" s="6">
        <v>81.39</v>
      </c>
      <c r="T16" s="7">
        <f t="shared" si="5"/>
        <v>83.1755</v>
      </c>
      <c r="U16" s="4">
        <f t="shared" si="6"/>
        <v>35</v>
      </c>
      <c r="V16" s="7">
        <f t="shared" si="1"/>
        <v>84.673682465786897</v>
      </c>
      <c r="W16" s="4">
        <f t="shared" si="7"/>
        <v>54</v>
      </c>
      <c r="X16" s="6">
        <v>75</v>
      </c>
      <c r="Y16" s="6">
        <v>77.489999999999995</v>
      </c>
      <c r="Z16" s="6">
        <v>76.5</v>
      </c>
      <c r="AA16" s="6">
        <v>75</v>
      </c>
      <c r="AB16" s="7">
        <f t="shared" si="9"/>
        <v>76.33</v>
      </c>
      <c r="AC16" s="4">
        <f t="shared" si="8"/>
        <v>71</v>
      </c>
      <c r="AF16" s="13"/>
      <c r="AG16" s="14"/>
      <c r="AH16" s="15"/>
      <c r="AI16" s="15"/>
      <c r="AJ16" s="13"/>
    </row>
    <row r="17" spans="1:36" ht="15">
      <c r="A17" s="11">
        <v>1822010116</v>
      </c>
      <c r="B17" s="11" t="s">
        <v>30</v>
      </c>
      <c r="C17" s="11" t="s">
        <v>16</v>
      </c>
      <c r="D17" s="6">
        <v>89.536666666666648</v>
      </c>
      <c r="E17" s="6">
        <v>88.899999999999991</v>
      </c>
      <c r="F17" s="6">
        <v>85.044999999999987</v>
      </c>
      <c r="G17" s="6">
        <v>84.688999999999993</v>
      </c>
      <c r="H17" s="7">
        <f t="shared" si="2"/>
        <v>87.042666666666662</v>
      </c>
      <c r="I17" s="4">
        <f t="shared" si="0"/>
        <v>45</v>
      </c>
      <c r="J17" s="6">
        <v>86.545454545454547</v>
      </c>
      <c r="K17" s="6">
        <v>82.333333333333329</v>
      </c>
      <c r="L17" s="6">
        <v>85.13</v>
      </c>
      <c r="M17" s="6">
        <v>89.32</v>
      </c>
      <c r="N17" s="7">
        <f t="shared" si="3"/>
        <v>85.832196969696966</v>
      </c>
      <c r="O17" s="4">
        <f t="shared" si="4"/>
        <v>46</v>
      </c>
      <c r="P17" s="6">
        <v>76.599999999999994</v>
      </c>
      <c r="Q17" s="6">
        <v>84.772999999999996</v>
      </c>
      <c r="R17" s="6">
        <v>77.16</v>
      </c>
      <c r="S17" s="6">
        <v>81.194999999999993</v>
      </c>
      <c r="T17" s="7">
        <f t="shared" si="5"/>
        <v>79.931999999999988</v>
      </c>
      <c r="U17" s="4">
        <f t="shared" si="6"/>
        <v>50</v>
      </c>
      <c r="V17" s="7">
        <f t="shared" si="1"/>
        <v>85.249784848484836</v>
      </c>
      <c r="W17" s="4">
        <f t="shared" si="7"/>
        <v>48</v>
      </c>
      <c r="X17" s="6">
        <v>76.95</v>
      </c>
      <c r="Y17" s="6">
        <v>80.489999999999995</v>
      </c>
      <c r="Z17" s="6">
        <v>80.5</v>
      </c>
      <c r="AA17" s="6">
        <v>75</v>
      </c>
      <c r="AB17" s="7">
        <f t="shared" si="9"/>
        <v>79.313333333333333</v>
      </c>
      <c r="AC17" s="4">
        <f t="shared" si="8"/>
        <v>41</v>
      </c>
      <c r="AF17" s="13"/>
      <c r="AG17" s="14"/>
      <c r="AH17" s="15"/>
      <c r="AI17" s="15"/>
      <c r="AJ17" s="13"/>
    </row>
    <row r="18" spans="1:36" ht="15">
      <c r="A18" s="11">
        <v>1822010117</v>
      </c>
      <c r="B18" s="11" t="s">
        <v>31</v>
      </c>
      <c r="C18" s="11" t="s">
        <v>16</v>
      </c>
      <c r="D18" s="6">
        <v>91.796666666666653</v>
      </c>
      <c r="E18" s="6">
        <v>89.838181818181809</v>
      </c>
      <c r="F18" s="6">
        <v>85.534999999999997</v>
      </c>
      <c r="G18" s="6">
        <v>84.793999999999997</v>
      </c>
      <c r="H18" s="7">
        <f t="shared" si="2"/>
        <v>87.990962121212107</v>
      </c>
      <c r="I18" s="4">
        <f t="shared" si="0"/>
        <v>20</v>
      </c>
      <c r="J18" s="6">
        <v>85.090909090909093</v>
      </c>
      <c r="K18" s="6">
        <v>81.881720430107521</v>
      </c>
      <c r="L18" s="6">
        <v>84.27</v>
      </c>
      <c r="M18" s="6">
        <v>90.31</v>
      </c>
      <c r="N18" s="7">
        <f t="shared" si="3"/>
        <v>85.388157380254157</v>
      </c>
      <c r="O18" s="4">
        <f t="shared" si="4"/>
        <v>49</v>
      </c>
      <c r="P18" s="6">
        <v>81.5</v>
      </c>
      <c r="Q18" s="6">
        <v>88.509</v>
      </c>
      <c r="R18" s="6">
        <v>83.179999999999993</v>
      </c>
      <c r="S18" s="6">
        <v>88.48</v>
      </c>
      <c r="T18" s="7">
        <f t="shared" si="5"/>
        <v>85.41725000000001</v>
      </c>
      <c r="U18" s="4">
        <f t="shared" si="6"/>
        <v>22</v>
      </c>
      <c r="V18" s="7">
        <f t="shared" si="1"/>
        <v>86.043222458455517</v>
      </c>
      <c r="W18" s="4">
        <f t="shared" si="7"/>
        <v>40</v>
      </c>
      <c r="X18" s="6">
        <v>75.599999999999994</v>
      </c>
      <c r="Y18" s="6">
        <v>83.58</v>
      </c>
      <c r="Z18" s="6">
        <v>80.7</v>
      </c>
      <c r="AA18" s="6">
        <v>75</v>
      </c>
      <c r="AB18" s="7">
        <f t="shared" si="9"/>
        <v>79.959999999999994</v>
      </c>
      <c r="AC18" s="4">
        <f t="shared" si="8"/>
        <v>34</v>
      </c>
      <c r="AF18" s="13"/>
      <c r="AG18" s="14"/>
      <c r="AH18" s="15"/>
      <c r="AI18" s="15"/>
      <c r="AJ18" s="13"/>
    </row>
    <row r="19" spans="1:36" ht="15">
      <c r="A19" s="11">
        <v>1822010118</v>
      </c>
      <c r="B19" s="11" t="s">
        <v>32</v>
      </c>
      <c r="C19" s="11" t="s">
        <v>11</v>
      </c>
      <c r="D19" s="6">
        <v>90.389999999999986</v>
      </c>
      <c r="E19" s="6">
        <v>89.685454545454547</v>
      </c>
      <c r="F19" s="6">
        <v>85.534999999999997</v>
      </c>
      <c r="G19" s="6">
        <v>85.248999999999995</v>
      </c>
      <c r="H19" s="7">
        <f t="shared" si="2"/>
        <v>87.714863636363646</v>
      </c>
      <c r="I19" s="4">
        <f t="shared" si="0"/>
        <v>27</v>
      </c>
      <c r="J19" s="6">
        <v>85.045454545454547</v>
      </c>
      <c r="K19" s="6">
        <v>81.903225806451616</v>
      </c>
      <c r="L19" s="6">
        <v>86.53</v>
      </c>
      <c r="M19" s="6">
        <v>89.44</v>
      </c>
      <c r="N19" s="7">
        <f t="shared" si="3"/>
        <v>85.72967008797653</v>
      </c>
      <c r="O19" s="4">
        <f t="shared" si="4"/>
        <v>48</v>
      </c>
      <c r="P19" s="6">
        <v>79.36</v>
      </c>
      <c r="Q19" s="6">
        <v>86.715000000000003</v>
      </c>
      <c r="R19" s="6">
        <v>83.774999999999991</v>
      </c>
      <c r="S19" s="6">
        <v>79.605000000000004</v>
      </c>
      <c r="T19" s="7">
        <f t="shared" si="5"/>
        <v>82.363749999999996</v>
      </c>
      <c r="U19" s="4">
        <f t="shared" si="6"/>
        <v>38</v>
      </c>
      <c r="V19" s="7">
        <f t="shared" si="1"/>
        <v>85.721080461876838</v>
      </c>
      <c r="W19" s="4">
        <f t="shared" si="7"/>
        <v>46</v>
      </c>
      <c r="X19" s="6">
        <v>76.2</v>
      </c>
      <c r="Y19" s="6">
        <v>78.885000000000005</v>
      </c>
      <c r="Z19" s="6">
        <v>79.5</v>
      </c>
      <c r="AA19" s="6">
        <v>75</v>
      </c>
      <c r="AB19" s="7">
        <f t="shared" si="9"/>
        <v>78.195000000000007</v>
      </c>
      <c r="AC19" s="4">
        <f t="shared" si="8"/>
        <v>55</v>
      </c>
      <c r="AF19" s="13"/>
      <c r="AG19" s="14"/>
      <c r="AH19" s="15"/>
      <c r="AI19" s="15"/>
      <c r="AJ19" s="13"/>
    </row>
    <row r="20" spans="1:36" ht="15">
      <c r="A20" s="11">
        <v>1822010119</v>
      </c>
      <c r="B20" s="11" t="s">
        <v>33</v>
      </c>
      <c r="C20" s="11" t="s">
        <v>11</v>
      </c>
      <c r="D20" s="6">
        <v>91.96</v>
      </c>
      <c r="E20" s="6">
        <v>90.519090909090906</v>
      </c>
      <c r="F20" s="6">
        <v>89.134999999999991</v>
      </c>
      <c r="G20" s="6">
        <v>81.706999999999994</v>
      </c>
      <c r="H20" s="7">
        <f t="shared" si="2"/>
        <v>88.330272727272728</v>
      </c>
      <c r="I20" s="4">
        <f t="shared" si="0"/>
        <v>14</v>
      </c>
      <c r="J20" s="6">
        <v>87.63636363636364</v>
      </c>
      <c r="K20" s="6">
        <v>84.548387096774192</v>
      </c>
      <c r="L20" s="6">
        <v>86.67</v>
      </c>
      <c r="M20" s="6">
        <v>88.34</v>
      </c>
      <c r="N20" s="7">
        <f t="shared" si="3"/>
        <v>86.79868768328447</v>
      </c>
      <c r="O20" s="4">
        <f t="shared" si="4"/>
        <v>38</v>
      </c>
      <c r="P20" s="6">
        <v>92.929999999999993</v>
      </c>
      <c r="Q20" s="6">
        <v>92.734999999999999</v>
      </c>
      <c r="R20" s="6">
        <v>90.984999999999985</v>
      </c>
      <c r="S20" s="6">
        <v>93.51</v>
      </c>
      <c r="T20" s="7">
        <f t="shared" si="5"/>
        <v>92.539999999999992</v>
      </c>
      <c r="U20" s="4">
        <f t="shared" si="6"/>
        <v>1</v>
      </c>
      <c r="V20" s="7">
        <f t="shared" si="1"/>
        <v>88.042780791788857</v>
      </c>
      <c r="W20" s="4">
        <f t="shared" si="7"/>
        <v>17</v>
      </c>
      <c r="X20" s="6">
        <v>78.525000000000006</v>
      </c>
      <c r="Y20" s="6">
        <v>91.465000000000003</v>
      </c>
      <c r="Z20" s="6">
        <v>83.625</v>
      </c>
      <c r="AA20" s="6">
        <v>75</v>
      </c>
      <c r="AB20" s="7">
        <f t="shared" si="9"/>
        <v>84.538333333333341</v>
      </c>
      <c r="AC20" s="4">
        <f t="shared" si="8"/>
        <v>4</v>
      </c>
      <c r="AF20" s="13"/>
      <c r="AG20" s="14"/>
      <c r="AH20" s="15"/>
      <c r="AI20" s="15"/>
      <c r="AJ20" s="13"/>
    </row>
    <row r="21" spans="1:36" ht="15">
      <c r="A21" s="11">
        <v>1822010120</v>
      </c>
      <c r="B21" s="11" t="s">
        <v>34</v>
      </c>
      <c r="C21" s="11" t="s">
        <v>11</v>
      </c>
      <c r="D21" s="6">
        <v>89.443333333333328</v>
      </c>
      <c r="E21" s="6">
        <v>90.404545454545428</v>
      </c>
      <c r="F21" s="6">
        <v>89.295000000000002</v>
      </c>
      <c r="G21" s="6">
        <v>86.186999999999998</v>
      </c>
      <c r="H21" s="7">
        <f t="shared" si="2"/>
        <v>88.832469696969696</v>
      </c>
      <c r="I21" s="4">
        <f t="shared" si="0"/>
        <v>8</v>
      </c>
      <c r="J21" s="6">
        <v>87.090909090909093</v>
      </c>
      <c r="K21" s="6">
        <v>87.3010752688172</v>
      </c>
      <c r="L21" s="6">
        <v>86.07</v>
      </c>
      <c r="M21" s="6">
        <v>88.95</v>
      </c>
      <c r="N21" s="7">
        <f t="shared" si="3"/>
        <v>87.352996089931565</v>
      </c>
      <c r="O21" s="4">
        <f t="shared" si="4"/>
        <v>33</v>
      </c>
      <c r="P21" s="6">
        <v>82.71</v>
      </c>
      <c r="Q21" s="6">
        <v>89.532999999999987</v>
      </c>
      <c r="R21" s="6">
        <v>85.07</v>
      </c>
      <c r="S21" s="6">
        <v>86.96</v>
      </c>
      <c r="T21" s="7">
        <f t="shared" si="5"/>
        <v>86.068249999999992</v>
      </c>
      <c r="U21" s="4">
        <f t="shared" si="6"/>
        <v>18</v>
      </c>
      <c r="V21" s="7">
        <f t="shared" si="1"/>
        <v>87.530152578201353</v>
      </c>
      <c r="W21" s="4">
        <f t="shared" si="7"/>
        <v>28</v>
      </c>
      <c r="X21" s="6">
        <v>75.599999999999994</v>
      </c>
      <c r="Y21" s="6">
        <v>85.89</v>
      </c>
      <c r="Z21" s="6">
        <v>85.8</v>
      </c>
      <c r="AA21" s="6">
        <v>75</v>
      </c>
      <c r="AB21" s="7">
        <f t="shared" si="9"/>
        <v>82.43</v>
      </c>
      <c r="AC21" s="4">
        <f t="shared" si="8"/>
        <v>12</v>
      </c>
      <c r="AF21" s="13"/>
      <c r="AG21" s="14"/>
      <c r="AH21" s="15"/>
      <c r="AI21" s="15"/>
      <c r="AJ21" s="13"/>
    </row>
    <row r="22" spans="1:36" ht="15">
      <c r="A22" s="11">
        <v>1822010121</v>
      </c>
      <c r="B22" s="11" t="s">
        <v>35</v>
      </c>
      <c r="C22" s="11" t="s">
        <v>23</v>
      </c>
      <c r="D22" s="6">
        <v>88.133333333333326</v>
      </c>
      <c r="E22" s="6">
        <v>88.447272727272718</v>
      </c>
      <c r="F22" s="6">
        <v>85.044999999999987</v>
      </c>
      <c r="G22" s="6">
        <v>84.542000000000002</v>
      </c>
      <c r="H22" s="7">
        <f t="shared" si="2"/>
        <v>86.541901515151523</v>
      </c>
      <c r="I22" s="4">
        <f t="shared" si="0"/>
        <v>59</v>
      </c>
      <c r="J22" s="6">
        <v>83.86363636363636</v>
      </c>
      <c r="K22" s="6">
        <v>78.505376344086017</v>
      </c>
      <c r="L22" s="6">
        <v>79.53</v>
      </c>
      <c r="M22" s="6">
        <v>85.12</v>
      </c>
      <c r="N22" s="7">
        <f t="shared" si="3"/>
        <v>81.754753176930592</v>
      </c>
      <c r="O22" s="4">
        <f t="shared" si="4"/>
        <v>63</v>
      </c>
      <c r="P22" s="6">
        <v>77.959999999999994</v>
      </c>
      <c r="Q22" s="6">
        <v>80.782999999999987</v>
      </c>
      <c r="R22" s="6">
        <v>78.734999999999999</v>
      </c>
      <c r="S22" s="6">
        <v>74.349999999999994</v>
      </c>
      <c r="T22" s="7">
        <f t="shared" si="5"/>
        <v>77.956999999999994</v>
      </c>
      <c r="U22" s="4">
        <f t="shared" si="6"/>
        <v>61</v>
      </c>
      <c r="V22" s="7">
        <f t="shared" si="1"/>
        <v>82.381877284946242</v>
      </c>
      <c r="W22" s="4">
        <f t="shared" si="7"/>
        <v>65</v>
      </c>
      <c r="X22" s="6">
        <v>75.75</v>
      </c>
      <c r="Y22" s="6">
        <v>79.44</v>
      </c>
      <c r="Z22" s="6">
        <v>80.5</v>
      </c>
      <c r="AA22" s="6">
        <v>75</v>
      </c>
      <c r="AB22" s="7">
        <f t="shared" si="9"/>
        <v>78.563333333333333</v>
      </c>
      <c r="AC22" s="4">
        <f t="shared" si="8"/>
        <v>48</v>
      </c>
      <c r="AF22" s="13"/>
      <c r="AG22" s="14"/>
      <c r="AH22" s="15"/>
      <c r="AI22" s="15"/>
      <c r="AJ22" s="13"/>
    </row>
    <row r="23" spans="1:36" ht="15">
      <c r="A23" s="11">
        <v>1822010122</v>
      </c>
      <c r="B23" s="11" t="s">
        <v>36</v>
      </c>
      <c r="C23" s="11" t="s">
        <v>11</v>
      </c>
      <c r="D23" s="6">
        <v>90.69</v>
      </c>
      <c r="E23" s="6">
        <v>89.952727272727259</v>
      </c>
      <c r="F23" s="6">
        <v>86.514999999999986</v>
      </c>
      <c r="G23" s="6">
        <v>85.451999999999998</v>
      </c>
      <c r="H23" s="7">
        <f t="shared" si="2"/>
        <v>88.15243181818181</v>
      </c>
      <c r="I23" s="4">
        <f t="shared" si="0"/>
        <v>17</v>
      </c>
      <c r="J23" s="6">
        <v>89.13636363636364</v>
      </c>
      <c r="K23" s="6">
        <v>87.86021505376344</v>
      </c>
      <c r="L23" s="6">
        <v>86.73</v>
      </c>
      <c r="M23" s="6">
        <v>89.2</v>
      </c>
      <c r="N23" s="7">
        <f t="shared" si="3"/>
        <v>88.231644672531772</v>
      </c>
      <c r="O23" s="4">
        <f t="shared" si="4"/>
        <v>24</v>
      </c>
      <c r="P23" s="6">
        <v>84.05</v>
      </c>
      <c r="Q23" s="6">
        <v>91.105999999999995</v>
      </c>
      <c r="R23" s="6">
        <v>84.72</v>
      </c>
      <c r="S23" s="6">
        <v>69.25</v>
      </c>
      <c r="T23" s="7">
        <f t="shared" si="5"/>
        <v>82.281499999999994</v>
      </c>
      <c r="U23" s="4">
        <f t="shared" si="6"/>
        <v>41</v>
      </c>
      <c r="V23" s="7">
        <f t="shared" si="1"/>
        <v>87.319319758064509</v>
      </c>
      <c r="W23" s="4">
        <f t="shared" si="7"/>
        <v>29</v>
      </c>
      <c r="X23" s="6">
        <v>76.349999999999994</v>
      </c>
      <c r="Y23" s="6">
        <v>82.44</v>
      </c>
      <c r="Z23" s="6">
        <v>82.5</v>
      </c>
      <c r="AA23" s="6">
        <v>75</v>
      </c>
      <c r="AB23" s="7">
        <f t="shared" si="9"/>
        <v>80.429999999999993</v>
      </c>
      <c r="AC23" s="4">
        <f t="shared" si="8"/>
        <v>30</v>
      </c>
      <c r="AF23" s="13"/>
      <c r="AG23" s="14"/>
      <c r="AH23" s="15"/>
      <c r="AI23" s="15"/>
      <c r="AJ23" s="13"/>
    </row>
    <row r="24" spans="1:36" ht="15">
      <c r="A24" s="11">
        <v>1822010123</v>
      </c>
      <c r="B24" s="11" t="s">
        <v>37</v>
      </c>
      <c r="C24" s="11" t="s">
        <v>11</v>
      </c>
      <c r="D24" s="6">
        <v>88.796666666666653</v>
      </c>
      <c r="E24" s="6">
        <v>88.557272727272718</v>
      </c>
      <c r="F24" s="6">
        <v>85.534999999999997</v>
      </c>
      <c r="G24" s="6">
        <v>84.997</v>
      </c>
      <c r="H24" s="7">
        <f t="shared" si="2"/>
        <v>86.971484848484849</v>
      </c>
      <c r="I24" s="4">
        <f t="shared" si="0"/>
        <v>48</v>
      </c>
      <c r="J24" s="6">
        <v>88.5</v>
      </c>
      <c r="K24" s="6">
        <v>84.677419354838705</v>
      </c>
      <c r="L24" s="6">
        <v>86.13</v>
      </c>
      <c r="M24" s="6">
        <v>88.68</v>
      </c>
      <c r="N24" s="7">
        <f t="shared" si="3"/>
        <v>86.99685483870968</v>
      </c>
      <c r="O24" s="4">
        <f t="shared" si="4"/>
        <v>36</v>
      </c>
      <c r="P24" s="6">
        <v>89.16</v>
      </c>
      <c r="Q24" s="6">
        <v>91.341999999999999</v>
      </c>
      <c r="R24" s="6">
        <v>85.524999999999991</v>
      </c>
      <c r="S24" s="6">
        <v>85.55</v>
      </c>
      <c r="T24" s="7">
        <f t="shared" si="5"/>
        <v>87.89425</v>
      </c>
      <c r="U24" s="4">
        <f t="shared" si="6"/>
        <v>6</v>
      </c>
      <c r="V24" s="7">
        <f t="shared" si="1"/>
        <v>87.125121615347027</v>
      </c>
      <c r="W24" s="4">
        <f t="shared" si="7"/>
        <v>32</v>
      </c>
      <c r="X24" s="6">
        <v>76.2</v>
      </c>
      <c r="Y24" s="6">
        <v>80.040000000000006</v>
      </c>
      <c r="Z24" s="6">
        <v>78</v>
      </c>
      <c r="AA24" s="6">
        <v>75</v>
      </c>
      <c r="AB24" s="7">
        <f t="shared" si="9"/>
        <v>78.08</v>
      </c>
      <c r="AC24" s="4">
        <f t="shared" si="8"/>
        <v>57</v>
      </c>
      <c r="AF24" s="13"/>
      <c r="AG24" s="14"/>
      <c r="AH24" s="15"/>
      <c r="AI24" s="15"/>
      <c r="AJ24" s="13"/>
    </row>
    <row r="25" spans="1:36" ht="15">
      <c r="A25" s="11">
        <v>1822010124</v>
      </c>
      <c r="B25" s="11" t="s">
        <v>38</v>
      </c>
      <c r="C25" s="11" t="s">
        <v>16</v>
      </c>
      <c r="D25" s="6">
        <v>96.033333333333331</v>
      </c>
      <c r="E25" s="6">
        <v>89.914545454545433</v>
      </c>
      <c r="F25" s="6">
        <v>89.404999999999987</v>
      </c>
      <c r="G25" s="6">
        <v>86.46</v>
      </c>
      <c r="H25" s="7">
        <f t="shared" si="2"/>
        <v>90.453219696969683</v>
      </c>
      <c r="I25" s="4">
        <f t="shared" si="0"/>
        <v>2</v>
      </c>
      <c r="J25" s="6">
        <v>87</v>
      </c>
      <c r="K25" s="6">
        <v>86.548387096774192</v>
      </c>
      <c r="L25" s="6">
        <v>86.49</v>
      </c>
      <c r="M25" s="6">
        <v>89.59</v>
      </c>
      <c r="N25" s="7">
        <f t="shared" si="3"/>
        <v>87.407096774193548</v>
      </c>
      <c r="O25" s="4">
        <f t="shared" si="4"/>
        <v>31</v>
      </c>
      <c r="P25" s="6">
        <v>89.179999999999993</v>
      </c>
      <c r="Q25" s="6">
        <v>98.007000000000005</v>
      </c>
      <c r="R25" s="6">
        <v>88.884999999999991</v>
      </c>
      <c r="S25" s="6">
        <v>79.400000000000006</v>
      </c>
      <c r="T25" s="7">
        <f t="shared" si="5"/>
        <v>88.867999999999995</v>
      </c>
      <c r="U25" s="4">
        <f t="shared" si="6"/>
        <v>4</v>
      </c>
      <c r="V25" s="7">
        <f t="shared" si="1"/>
        <v>88.387762988758553</v>
      </c>
      <c r="W25" s="4">
        <f t="shared" si="7"/>
        <v>12</v>
      </c>
      <c r="X25" s="6">
        <v>77.55</v>
      </c>
      <c r="Y25" s="6">
        <v>85.11</v>
      </c>
      <c r="Z25" s="6">
        <v>84.75</v>
      </c>
      <c r="AA25" s="6">
        <v>88.5</v>
      </c>
      <c r="AB25" s="7">
        <f t="shared" si="9"/>
        <v>82.47</v>
      </c>
      <c r="AC25" s="4">
        <f t="shared" si="8"/>
        <v>11</v>
      </c>
      <c r="AF25" s="13"/>
      <c r="AG25" s="14"/>
      <c r="AH25" s="15"/>
      <c r="AI25" s="15"/>
      <c r="AJ25" s="13"/>
    </row>
    <row r="26" spans="1:36" ht="15">
      <c r="A26" s="11">
        <v>1822010125</v>
      </c>
      <c r="B26" s="11" t="s">
        <v>39</v>
      </c>
      <c r="C26" s="11" t="s">
        <v>11</v>
      </c>
      <c r="D26" s="6">
        <v>91.589999999999989</v>
      </c>
      <c r="E26" s="6">
        <v>89.838181818181809</v>
      </c>
      <c r="F26" s="6">
        <v>86.269999999999982</v>
      </c>
      <c r="G26" s="6">
        <v>81.42</v>
      </c>
      <c r="H26" s="7">
        <f t="shared" si="2"/>
        <v>87.279545454545442</v>
      </c>
      <c r="I26" s="4">
        <f t="shared" si="0"/>
        <v>40</v>
      </c>
      <c r="J26" s="6">
        <v>87.454545454545453</v>
      </c>
      <c r="K26" s="6">
        <v>83.935483870967744</v>
      </c>
      <c r="L26" s="6">
        <v>85.33</v>
      </c>
      <c r="M26" s="6">
        <v>70.11</v>
      </c>
      <c r="N26" s="7">
        <f t="shared" si="3"/>
        <v>81.707507331378295</v>
      </c>
      <c r="O26" s="4">
        <f t="shared" si="4"/>
        <v>64</v>
      </c>
      <c r="P26" s="6">
        <v>80.759999999999991</v>
      </c>
      <c r="Q26" s="6">
        <v>84.330999999999989</v>
      </c>
      <c r="R26" s="6">
        <v>71.069999999999993</v>
      </c>
      <c r="S26" s="6">
        <v>79.95</v>
      </c>
      <c r="T26" s="7">
        <f t="shared" si="5"/>
        <v>79.027749999999997</v>
      </c>
      <c r="U26" s="4">
        <f t="shared" si="6"/>
        <v>53</v>
      </c>
      <c r="V26" s="7">
        <f t="shared" si="1"/>
        <v>82.698553262463335</v>
      </c>
      <c r="W26" s="4">
        <f t="shared" si="7"/>
        <v>62</v>
      </c>
      <c r="X26" s="6">
        <v>75</v>
      </c>
      <c r="Y26" s="6">
        <v>84.07</v>
      </c>
      <c r="Z26" s="6">
        <v>79.5</v>
      </c>
      <c r="AA26" s="6">
        <v>75</v>
      </c>
      <c r="AB26" s="7">
        <f t="shared" si="9"/>
        <v>79.523333333333326</v>
      </c>
      <c r="AC26" s="4">
        <f t="shared" si="8"/>
        <v>38</v>
      </c>
      <c r="AF26" s="13"/>
      <c r="AG26" s="14"/>
      <c r="AH26" s="15"/>
      <c r="AI26" s="15"/>
      <c r="AJ26" s="13"/>
    </row>
    <row r="27" spans="1:36" ht="15">
      <c r="A27" s="11">
        <v>1822010126</v>
      </c>
      <c r="B27" s="11" t="s">
        <v>40</v>
      </c>
      <c r="C27" s="11" t="s">
        <v>11</v>
      </c>
      <c r="D27" s="6">
        <v>90.343333333333334</v>
      </c>
      <c r="E27" s="6">
        <v>89.876363636363621</v>
      </c>
      <c r="F27" s="6">
        <v>88.204999999999984</v>
      </c>
      <c r="G27" s="6">
        <v>85.046000000000006</v>
      </c>
      <c r="H27" s="7">
        <f t="shared" si="2"/>
        <v>88.367674242424229</v>
      </c>
      <c r="I27" s="4">
        <f t="shared" si="0"/>
        <v>12</v>
      </c>
      <c r="J27" s="6">
        <v>89.227272727272734</v>
      </c>
      <c r="K27" s="6">
        <v>89.569892473118301</v>
      </c>
      <c r="L27" s="6">
        <v>92.81</v>
      </c>
      <c r="M27" s="6">
        <v>91.71</v>
      </c>
      <c r="N27" s="7">
        <f t="shared" si="3"/>
        <v>90.829291300097751</v>
      </c>
      <c r="O27" s="4">
        <f t="shared" si="4"/>
        <v>4</v>
      </c>
      <c r="P27" s="6">
        <v>82.009999999999991</v>
      </c>
      <c r="Q27" s="6">
        <v>88.132999999999996</v>
      </c>
      <c r="R27" s="6">
        <v>81.044999999999987</v>
      </c>
      <c r="S27" s="6">
        <v>88.6</v>
      </c>
      <c r="T27" s="7">
        <f t="shared" si="5"/>
        <v>84.946999999999989</v>
      </c>
      <c r="U27" s="4">
        <f t="shared" si="6"/>
        <v>26</v>
      </c>
      <c r="V27" s="7">
        <f t="shared" si="1"/>
        <v>89.331543340664695</v>
      </c>
      <c r="W27" s="4">
        <f t="shared" si="7"/>
        <v>2</v>
      </c>
      <c r="X27" s="6">
        <v>76.8</v>
      </c>
      <c r="Y27" s="6">
        <v>89.039999999999992</v>
      </c>
      <c r="Z27" s="6">
        <v>79</v>
      </c>
      <c r="AA27" s="6">
        <v>100.6</v>
      </c>
      <c r="AB27" s="7">
        <f t="shared" si="9"/>
        <v>81.61333333333333</v>
      </c>
      <c r="AC27" s="4">
        <f t="shared" si="8"/>
        <v>18</v>
      </c>
      <c r="AF27" s="13"/>
      <c r="AG27" s="14"/>
      <c r="AH27" s="15"/>
      <c r="AI27" s="15"/>
      <c r="AJ27" s="13"/>
    </row>
    <row r="28" spans="1:36" ht="15">
      <c r="A28" s="11">
        <v>1822010127</v>
      </c>
      <c r="B28" s="11" t="s">
        <v>41</v>
      </c>
      <c r="C28" s="11" t="s">
        <v>16</v>
      </c>
      <c r="D28" s="6">
        <v>93.58</v>
      </c>
      <c r="E28" s="6">
        <v>88.86181818181818</v>
      </c>
      <c r="F28" s="6">
        <v>89.734999999999985</v>
      </c>
      <c r="G28" s="6">
        <v>85.284000000000006</v>
      </c>
      <c r="H28" s="7">
        <f t="shared" si="2"/>
        <v>89.365204545454532</v>
      </c>
      <c r="I28" s="4">
        <f t="shared" si="0"/>
        <v>5</v>
      </c>
      <c r="J28" s="6">
        <v>92</v>
      </c>
      <c r="K28" s="6">
        <v>83.075268817204304</v>
      </c>
      <c r="L28" s="6">
        <v>84.68</v>
      </c>
      <c r="M28" s="6">
        <v>87.24</v>
      </c>
      <c r="N28" s="7">
        <f t="shared" si="3"/>
        <v>86.748817204301076</v>
      </c>
      <c r="O28" s="4">
        <f t="shared" si="4"/>
        <v>39</v>
      </c>
      <c r="P28" s="6">
        <v>86.57</v>
      </c>
      <c r="Q28" s="6">
        <v>87.459000000000003</v>
      </c>
      <c r="R28" s="6">
        <v>84.86</v>
      </c>
      <c r="S28" s="6">
        <v>83.15</v>
      </c>
      <c r="T28" s="7">
        <f t="shared" si="5"/>
        <v>85.509749999999997</v>
      </c>
      <c r="U28" s="4">
        <f t="shared" si="6"/>
        <v>21</v>
      </c>
      <c r="V28" s="7">
        <f t="shared" si="1"/>
        <v>87.217053958944277</v>
      </c>
      <c r="W28" s="4">
        <f t="shared" si="7"/>
        <v>31</v>
      </c>
      <c r="X28" s="6">
        <v>76.8</v>
      </c>
      <c r="Y28" s="6">
        <v>84.509999999999991</v>
      </c>
      <c r="Z28" s="6">
        <v>84.25</v>
      </c>
      <c r="AA28" s="6">
        <v>75</v>
      </c>
      <c r="AB28" s="7">
        <f t="shared" si="9"/>
        <v>81.853333333333339</v>
      </c>
      <c r="AC28" s="4">
        <f t="shared" si="8"/>
        <v>16</v>
      </c>
      <c r="AF28" s="13"/>
      <c r="AG28" s="14"/>
      <c r="AH28" s="15"/>
      <c r="AI28" s="15"/>
      <c r="AJ28" s="13"/>
    </row>
    <row r="29" spans="1:36" ht="15">
      <c r="A29" s="11">
        <v>1822010128</v>
      </c>
      <c r="B29" s="11" t="s">
        <v>42</v>
      </c>
      <c r="C29" s="11" t="s">
        <v>23</v>
      </c>
      <c r="D29" s="6">
        <v>85.443333333333328</v>
      </c>
      <c r="E29" s="6">
        <v>87.526363636363627</v>
      </c>
      <c r="F29" s="6">
        <v>85.044999999999987</v>
      </c>
      <c r="G29" s="6">
        <v>83.52</v>
      </c>
      <c r="H29" s="7">
        <f t="shared" si="2"/>
        <v>85.383674242424235</v>
      </c>
      <c r="I29" s="4">
        <f t="shared" si="0"/>
        <v>72</v>
      </c>
      <c r="J29" s="6">
        <v>85.272727272727266</v>
      </c>
      <c r="K29" s="6">
        <v>78.172043010752688</v>
      </c>
      <c r="L29" s="6">
        <v>74.06</v>
      </c>
      <c r="M29" s="6">
        <v>78.040000000000006</v>
      </c>
      <c r="N29" s="7">
        <f t="shared" si="3"/>
        <v>78.886192570869994</v>
      </c>
      <c r="O29" s="4">
        <f t="shared" si="4"/>
        <v>69</v>
      </c>
      <c r="P29" s="6">
        <v>80.22999999999999</v>
      </c>
      <c r="Q29" s="6">
        <v>77.313999999999993</v>
      </c>
      <c r="R29" s="6">
        <v>77.86</v>
      </c>
      <c r="S29" s="6">
        <v>72.05</v>
      </c>
      <c r="T29" s="7">
        <f t="shared" si="5"/>
        <v>76.863500000000002</v>
      </c>
      <c r="U29" s="4">
        <f t="shared" si="6"/>
        <v>62</v>
      </c>
      <c r="V29" s="7">
        <f t="shared" si="1"/>
        <v>80.207159103128049</v>
      </c>
      <c r="W29" s="4">
        <f t="shared" si="7"/>
        <v>70</v>
      </c>
      <c r="X29" s="6">
        <v>75</v>
      </c>
      <c r="Y29" s="6">
        <v>78.540000000000006</v>
      </c>
      <c r="Z29" s="6">
        <v>79</v>
      </c>
      <c r="AA29" s="6">
        <v>75</v>
      </c>
      <c r="AB29" s="7">
        <f t="shared" si="9"/>
        <v>77.513333333333335</v>
      </c>
      <c r="AC29" s="4">
        <f t="shared" si="8"/>
        <v>64</v>
      </c>
      <c r="AF29" s="13"/>
      <c r="AG29" s="14"/>
      <c r="AH29" s="15"/>
      <c r="AI29" s="15"/>
      <c r="AJ29" s="13"/>
    </row>
    <row r="30" spans="1:36" ht="15">
      <c r="A30" s="11">
        <v>1822010129</v>
      </c>
      <c r="B30" s="11" t="s">
        <v>43</v>
      </c>
      <c r="C30" s="11" t="s">
        <v>11</v>
      </c>
      <c r="D30" s="6">
        <v>95.386666666666642</v>
      </c>
      <c r="E30" s="6">
        <v>89.429090909090888</v>
      </c>
      <c r="F30" s="6">
        <v>89.134999999999991</v>
      </c>
      <c r="G30" s="6">
        <v>82.036000000000001</v>
      </c>
      <c r="H30" s="7">
        <f t="shared" si="2"/>
        <v>88.996689393939377</v>
      </c>
      <c r="I30" s="4">
        <f t="shared" si="0"/>
        <v>6</v>
      </c>
      <c r="J30" s="6">
        <v>86.272727272727266</v>
      </c>
      <c r="K30" s="6">
        <v>85.010752688172047</v>
      </c>
      <c r="L30" s="6">
        <v>89.67</v>
      </c>
      <c r="M30" s="6">
        <v>90.05</v>
      </c>
      <c r="N30" s="7">
        <f t="shared" si="3"/>
        <v>87.750869990224828</v>
      </c>
      <c r="O30" s="4">
        <f t="shared" si="4"/>
        <v>28</v>
      </c>
      <c r="P30" s="6">
        <v>82.919999999999987</v>
      </c>
      <c r="Q30" s="6">
        <v>86.032999999999987</v>
      </c>
      <c r="R30" s="6">
        <v>87.624999999999986</v>
      </c>
      <c r="S30" s="6">
        <v>83.68</v>
      </c>
      <c r="T30" s="7">
        <f t="shared" si="5"/>
        <v>85.064499999999995</v>
      </c>
      <c r="U30" s="4">
        <f t="shared" si="6"/>
        <v>25</v>
      </c>
      <c r="V30" s="7">
        <f t="shared" si="1"/>
        <v>87.65936934261974</v>
      </c>
      <c r="W30" s="4">
        <f t="shared" si="7"/>
        <v>23</v>
      </c>
      <c r="X30" s="6">
        <v>78.075000000000003</v>
      </c>
      <c r="Y30" s="6">
        <v>89.634999999999991</v>
      </c>
      <c r="Z30" s="6">
        <v>86.7</v>
      </c>
      <c r="AA30" s="6">
        <v>75</v>
      </c>
      <c r="AB30" s="7">
        <f t="shared" si="9"/>
        <v>84.803333333333327</v>
      </c>
      <c r="AC30" s="4">
        <f t="shared" si="8"/>
        <v>3</v>
      </c>
      <c r="AF30" s="13"/>
      <c r="AG30" s="14"/>
      <c r="AH30" s="15"/>
      <c r="AI30" s="15"/>
      <c r="AJ30" s="13"/>
    </row>
    <row r="31" spans="1:36" ht="15">
      <c r="A31" s="11">
        <v>1822010130</v>
      </c>
      <c r="B31" s="11" t="s">
        <v>44</v>
      </c>
      <c r="C31" s="11" t="s">
        <v>16</v>
      </c>
      <c r="D31" s="6">
        <v>90.73666666666665</v>
      </c>
      <c r="E31" s="6">
        <v>88.633636363636356</v>
      </c>
      <c r="F31" s="6">
        <v>85.644999999999996</v>
      </c>
      <c r="G31" s="6">
        <v>84.92</v>
      </c>
      <c r="H31" s="7">
        <f t="shared" si="2"/>
        <v>87.483825757575758</v>
      </c>
      <c r="I31" s="4">
        <f t="shared" si="0"/>
        <v>34</v>
      </c>
      <c r="J31" s="6">
        <v>91.909090909090907</v>
      </c>
      <c r="K31" s="6">
        <v>90.892473118279568</v>
      </c>
      <c r="L31" s="6">
        <v>89.53</v>
      </c>
      <c r="M31" s="6">
        <v>89.93</v>
      </c>
      <c r="N31" s="7">
        <f t="shared" si="3"/>
        <v>90.565391006842631</v>
      </c>
      <c r="O31" s="4">
        <f t="shared" si="4"/>
        <v>6</v>
      </c>
      <c r="P31" s="6">
        <v>80.819999999999993</v>
      </c>
      <c r="Q31" s="6">
        <v>82.655000000000001</v>
      </c>
      <c r="R31" s="6">
        <v>79.47</v>
      </c>
      <c r="S31" s="6">
        <v>75.05</v>
      </c>
      <c r="T31" s="7">
        <f t="shared" si="5"/>
        <v>79.498750000000001</v>
      </c>
      <c r="U31" s="4">
        <f t="shared" si="6"/>
        <v>51</v>
      </c>
      <c r="V31" s="7">
        <f t="shared" si="1"/>
        <v>88.135003543499522</v>
      </c>
      <c r="W31" s="4">
        <f t="shared" si="7"/>
        <v>15</v>
      </c>
      <c r="X31" s="6">
        <v>76.2</v>
      </c>
      <c r="Y31" s="6">
        <v>82.86</v>
      </c>
      <c r="Z31" s="6">
        <v>79.45</v>
      </c>
      <c r="AA31" s="6">
        <v>75</v>
      </c>
      <c r="AB31" s="7">
        <f t="shared" si="9"/>
        <v>79.50333333333333</v>
      </c>
      <c r="AC31" s="4">
        <f t="shared" si="8"/>
        <v>39</v>
      </c>
      <c r="AF31" s="13"/>
      <c r="AG31" s="14"/>
      <c r="AH31" s="15"/>
      <c r="AI31" s="15"/>
      <c r="AJ31" s="13"/>
    </row>
    <row r="32" spans="1:36" ht="15">
      <c r="A32" s="11">
        <v>1822010131</v>
      </c>
      <c r="B32" s="11" t="s">
        <v>45</v>
      </c>
      <c r="C32" s="11" t="s">
        <v>11</v>
      </c>
      <c r="D32" s="6">
        <v>90.653333333333322</v>
      </c>
      <c r="E32" s="6">
        <v>88.6</v>
      </c>
      <c r="F32" s="6">
        <v>85.044999999999987</v>
      </c>
      <c r="G32" s="6">
        <v>84.962000000000003</v>
      </c>
      <c r="H32" s="7">
        <f t="shared" si="2"/>
        <v>87.31508333333332</v>
      </c>
      <c r="I32" s="4">
        <f t="shared" si="0"/>
        <v>38</v>
      </c>
      <c r="J32" s="6">
        <v>82.045454545454547</v>
      </c>
      <c r="K32" s="6">
        <v>79.946236559139791</v>
      </c>
      <c r="L32" s="6">
        <v>85.4</v>
      </c>
      <c r="M32" s="6">
        <v>89.41</v>
      </c>
      <c r="N32" s="7">
        <f t="shared" si="3"/>
        <v>84.200422776148585</v>
      </c>
      <c r="O32" s="4">
        <f t="shared" si="4"/>
        <v>55</v>
      </c>
      <c r="P32" s="6">
        <v>80.679999999999993</v>
      </c>
      <c r="Q32" s="6">
        <v>89.164999999999992</v>
      </c>
      <c r="R32" s="6">
        <v>82.899999999999991</v>
      </c>
      <c r="S32" s="6">
        <v>79.209999999999994</v>
      </c>
      <c r="T32" s="7">
        <f t="shared" si="5"/>
        <v>82.988749999999982</v>
      </c>
      <c r="U32" s="4">
        <f t="shared" si="6"/>
        <v>36</v>
      </c>
      <c r="V32" s="7">
        <f t="shared" si="1"/>
        <v>84.797336999022477</v>
      </c>
      <c r="W32" s="4">
        <f t="shared" si="7"/>
        <v>52</v>
      </c>
      <c r="X32" s="6">
        <v>76.875</v>
      </c>
      <c r="Y32" s="6">
        <v>82.56</v>
      </c>
      <c r="Z32" s="6">
        <v>82.75</v>
      </c>
      <c r="AA32" s="6">
        <v>75</v>
      </c>
      <c r="AB32" s="7">
        <f t="shared" si="9"/>
        <v>80.728333333333339</v>
      </c>
      <c r="AC32" s="4">
        <f t="shared" si="8"/>
        <v>27</v>
      </c>
      <c r="AF32" s="13"/>
      <c r="AG32" s="14"/>
      <c r="AH32" s="15"/>
      <c r="AI32" s="15"/>
      <c r="AJ32" s="13"/>
    </row>
    <row r="33" spans="1:36" ht="15">
      <c r="A33" s="11">
        <v>1822010132</v>
      </c>
      <c r="B33" s="11" t="s">
        <v>46</v>
      </c>
      <c r="C33" s="11" t="s">
        <v>11</v>
      </c>
      <c r="D33" s="6">
        <v>86.143333333333331</v>
      </c>
      <c r="E33" s="6">
        <v>88.970909090909075</v>
      </c>
      <c r="F33" s="6">
        <v>85.044999999999987</v>
      </c>
      <c r="G33" s="6">
        <v>84.668000000000006</v>
      </c>
      <c r="H33" s="7">
        <f t="shared" si="2"/>
        <v>86.2068106060606</v>
      </c>
      <c r="I33" s="4">
        <f t="shared" si="0"/>
        <v>63</v>
      </c>
      <c r="J33" s="6">
        <v>87.272727272727266</v>
      </c>
      <c r="K33" s="6">
        <v>84.688172043010752</v>
      </c>
      <c r="L33" s="6">
        <v>87.33</v>
      </c>
      <c r="M33" s="6">
        <v>91.49</v>
      </c>
      <c r="N33" s="7">
        <f t="shared" si="3"/>
        <v>87.695224828934499</v>
      </c>
      <c r="O33" s="4">
        <f t="shared" si="4"/>
        <v>29</v>
      </c>
      <c r="P33" s="6">
        <v>83.539999999999992</v>
      </c>
      <c r="Q33" s="6">
        <v>88.173999999999992</v>
      </c>
      <c r="R33" s="6">
        <v>84.929999999999993</v>
      </c>
      <c r="S33" s="6">
        <v>84.23</v>
      </c>
      <c r="T33" s="7">
        <f t="shared" si="5"/>
        <v>85.218500000000006</v>
      </c>
      <c r="U33" s="4">
        <f t="shared" si="6"/>
        <v>23</v>
      </c>
      <c r="V33" s="7">
        <f t="shared" si="1"/>
        <v>86.951612548875843</v>
      </c>
      <c r="W33" s="4">
        <f t="shared" si="7"/>
        <v>35</v>
      </c>
      <c r="X33" s="6">
        <v>75</v>
      </c>
      <c r="Y33" s="6">
        <v>78.540000000000006</v>
      </c>
      <c r="Z33" s="6">
        <v>79.5</v>
      </c>
      <c r="AA33" s="6">
        <v>75</v>
      </c>
      <c r="AB33" s="7">
        <f t="shared" si="9"/>
        <v>77.680000000000007</v>
      </c>
      <c r="AC33" s="4">
        <f t="shared" si="8"/>
        <v>61</v>
      </c>
      <c r="AF33" s="13"/>
      <c r="AG33" s="14"/>
      <c r="AH33" s="15"/>
      <c r="AI33" s="15"/>
      <c r="AJ33" s="13"/>
    </row>
    <row r="34" spans="1:36" ht="15">
      <c r="A34" s="11">
        <v>1822010133</v>
      </c>
      <c r="B34" s="11" t="s">
        <v>47</v>
      </c>
      <c r="C34" s="11" t="s">
        <v>16</v>
      </c>
      <c r="D34" s="6">
        <v>88.009999999999991</v>
      </c>
      <c r="E34" s="6">
        <v>89.685454545454547</v>
      </c>
      <c r="F34" s="6">
        <v>85.044999999999987</v>
      </c>
      <c r="G34" s="6">
        <v>84.135999999999996</v>
      </c>
      <c r="H34" s="7">
        <f t="shared" si="2"/>
        <v>86.71911363636363</v>
      </c>
      <c r="I34" s="4">
        <f t="shared" si="0"/>
        <v>56</v>
      </c>
      <c r="J34" s="6">
        <v>78.954545454545453</v>
      </c>
      <c r="K34" s="6">
        <v>76.451612903225808</v>
      </c>
      <c r="L34" s="6">
        <v>82.73</v>
      </c>
      <c r="M34" s="6">
        <v>89.85</v>
      </c>
      <c r="N34" s="7">
        <f t="shared" si="3"/>
        <v>81.996539589442818</v>
      </c>
      <c r="O34" s="4">
        <f t="shared" si="4"/>
        <v>62</v>
      </c>
      <c r="P34" s="6">
        <v>78.16</v>
      </c>
      <c r="Q34" s="6">
        <v>85.340999999999994</v>
      </c>
      <c r="R34" s="6">
        <v>74.74499999999999</v>
      </c>
      <c r="S34" s="6">
        <v>75.540000000000006</v>
      </c>
      <c r="T34" s="7">
        <f t="shared" si="5"/>
        <v>78.4465</v>
      </c>
      <c r="U34" s="4">
        <f t="shared" si="6"/>
        <v>57</v>
      </c>
      <c r="V34" s="7">
        <f t="shared" si="1"/>
        <v>82.644677162756608</v>
      </c>
      <c r="W34" s="4">
        <f t="shared" si="7"/>
        <v>63</v>
      </c>
      <c r="X34" s="6">
        <v>75</v>
      </c>
      <c r="Y34" s="6">
        <v>80.34</v>
      </c>
      <c r="Z34" s="6">
        <v>78</v>
      </c>
      <c r="AA34" s="6">
        <v>75</v>
      </c>
      <c r="AB34" s="7">
        <f t="shared" si="9"/>
        <v>77.78</v>
      </c>
      <c r="AC34" s="4">
        <f t="shared" si="8"/>
        <v>60</v>
      </c>
      <c r="AF34" s="13"/>
      <c r="AG34" s="14"/>
      <c r="AH34" s="15"/>
      <c r="AI34" s="15"/>
      <c r="AJ34" s="13"/>
    </row>
    <row r="35" spans="1:36" ht="15">
      <c r="A35" s="11">
        <v>1822010134</v>
      </c>
      <c r="B35" s="11" t="s">
        <v>48</v>
      </c>
      <c r="C35" s="11" t="s">
        <v>23</v>
      </c>
      <c r="D35" s="6">
        <v>87.48333333333332</v>
      </c>
      <c r="E35" s="6">
        <v>88.976363636363629</v>
      </c>
      <c r="F35" s="6">
        <v>87.714999999999989</v>
      </c>
      <c r="G35" s="6">
        <v>85.570999999999998</v>
      </c>
      <c r="H35" s="7">
        <f t="shared" si="2"/>
        <v>87.436424242424238</v>
      </c>
      <c r="I35" s="4">
        <f t="shared" si="0"/>
        <v>35</v>
      </c>
      <c r="J35" s="6">
        <v>89.318181818181813</v>
      </c>
      <c r="K35" s="6">
        <v>88.053763440860209</v>
      </c>
      <c r="L35" s="6">
        <v>89.8</v>
      </c>
      <c r="M35" s="6">
        <v>91.49</v>
      </c>
      <c r="N35" s="7">
        <f t="shared" si="3"/>
        <v>89.665486314760514</v>
      </c>
      <c r="O35" s="4">
        <f t="shared" si="4"/>
        <v>17</v>
      </c>
      <c r="P35" s="6">
        <v>82.649999999999991</v>
      </c>
      <c r="Q35" s="6">
        <v>92.682999999999993</v>
      </c>
      <c r="R35" s="6">
        <v>80.799999999999983</v>
      </c>
      <c r="S35" s="6">
        <v>84.54</v>
      </c>
      <c r="T35" s="7">
        <f t="shared" si="5"/>
        <v>85.168249999999986</v>
      </c>
      <c r="U35" s="4">
        <f t="shared" si="6"/>
        <v>24</v>
      </c>
      <c r="V35" s="7">
        <f t="shared" si="1"/>
        <v>88.433635349462378</v>
      </c>
      <c r="W35" s="4">
        <f t="shared" si="7"/>
        <v>11</v>
      </c>
      <c r="X35" s="6">
        <v>75.599999999999994</v>
      </c>
      <c r="Y35" s="6">
        <v>94.77</v>
      </c>
      <c r="Z35" s="6">
        <v>83.174999999999997</v>
      </c>
      <c r="AA35" s="6">
        <v>75</v>
      </c>
      <c r="AB35" s="7">
        <f t="shared" si="9"/>
        <v>84.515000000000001</v>
      </c>
      <c r="AC35" s="4">
        <f t="shared" si="8"/>
        <v>5</v>
      </c>
      <c r="AF35" s="13"/>
      <c r="AG35" s="14"/>
      <c r="AH35" s="15"/>
      <c r="AI35" s="15"/>
      <c r="AJ35" s="13"/>
    </row>
    <row r="36" spans="1:36" ht="15">
      <c r="A36" s="11">
        <v>1822010135</v>
      </c>
      <c r="B36" s="11" t="s">
        <v>49</v>
      </c>
      <c r="C36" s="11" t="s">
        <v>23</v>
      </c>
      <c r="D36" s="6">
        <v>93.699999999999989</v>
      </c>
      <c r="E36" s="6">
        <v>90.09909090909089</v>
      </c>
      <c r="F36" s="6">
        <v>86.025000000000006</v>
      </c>
      <c r="G36" s="6">
        <v>81.784000000000006</v>
      </c>
      <c r="H36" s="7">
        <f t="shared" si="2"/>
        <v>87.902022727272708</v>
      </c>
      <c r="I36" s="4">
        <f t="shared" ref="I36:I67" si="10">RANK(H36,$H$4:$H$75,0)</f>
        <v>24</v>
      </c>
      <c r="J36" s="6">
        <v>86</v>
      </c>
      <c r="K36" s="6">
        <v>84.817204301075265</v>
      </c>
      <c r="L36" s="6">
        <v>85.87</v>
      </c>
      <c r="M36" s="6">
        <v>89.29</v>
      </c>
      <c r="N36" s="7">
        <f t="shared" si="3"/>
        <v>86.494301075268822</v>
      </c>
      <c r="O36" s="4">
        <f t="shared" si="4"/>
        <v>41</v>
      </c>
      <c r="P36" s="6">
        <v>83.579999999999984</v>
      </c>
      <c r="Q36" s="6">
        <v>88.751999999999995</v>
      </c>
      <c r="R36" s="6">
        <v>81.22</v>
      </c>
      <c r="S36" s="6">
        <v>69.12</v>
      </c>
      <c r="T36" s="7">
        <f t="shared" si="5"/>
        <v>80.668000000000006</v>
      </c>
      <c r="U36" s="4">
        <f t="shared" si="6"/>
        <v>45</v>
      </c>
      <c r="V36" s="7">
        <f t="shared" ref="V36:V67" si="11">H36*0.25+N36*0.6+T36*0.15</f>
        <v>85.972286326979471</v>
      </c>
      <c r="W36" s="4">
        <f t="shared" si="7"/>
        <v>42</v>
      </c>
      <c r="X36" s="6">
        <v>77.325000000000003</v>
      </c>
      <c r="Y36" s="6">
        <v>86.52</v>
      </c>
      <c r="Z36" s="6">
        <v>86.25</v>
      </c>
      <c r="AA36" s="6">
        <v>75</v>
      </c>
      <c r="AB36" s="7">
        <f t="shared" si="9"/>
        <v>83.364999999999995</v>
      </c>
      <c r="AC36" s="4">
        <f t="shared" si="8"/>
        <v>7</v>
      </c>
      <c r="AF36" s="13"/>
      <c r="AG36" s="14"/>
      <c r="AH36" s="15"/>
      <c r="AI36" s="15"/>
      <c r="AJ36" s="13"/>
    </row>
    <row r="37" spans="1:36" ht="15">
      <c r="A37" s="11">
        <v>1822010136</v>
      </c>
      <c r="B37" s="11" t="s">
        <v>50</v>
      </c>
      <c r="C37" s="11" t="s">
        <v>16</v>
      </c>
      <c r="D37" s="6">
        <v>85.683333333333323</v>
      </c>
      <c r="E37" s="6">
        <v>89.123636363636351</v>
      </c>
      <c r="F37" s="6">
        <v>86.734999999999985</v>
      </c>
      <c r="G37" s="6">
        <v>81.462000000000003</v>
      </c>
      <c r="H37" s="7">
        <f t="shared" si="2"/>
        <v>85.750992424242412</v>
      </c>
      <c r="I37" s="4">
        <f t="shared" si="10"/>
        <v>68</v>
      </c>
      <c r="J37" s="6">
        <v>84.545454545454547</v>
      </c>
      <c r="K37" s="6">
        <v>83.784946236559136</v>
      </c>
      <c r="L37" s="6">
        <v>85.33</v>
      </c>
      <c r="M37" s="6">
        <v>87.78</v>
      </c>
      <c r="N37" s="7">
        <f t="shared" si="3"/>
        <v>85.360100195503406</v>
      </c>
      <c r="O37" s="4">
        <f t="shared" si="4"/>
        <v>50</v>
      </c>
      <c r="P37" s="6">
        <v>83.639999999999986</v>
      </c>
      <c r="Q37" s="6">
        <v>90.99199999999999</v>
      </c>
      <c r="R37" s="6">
        <v>87.274999999999991</v>
      </c>
      <c r="S37" s="6">
        <v>88.44</v>
      </c>
      <c r="T37" s="7">
        <f t="shared" si="5"/>
        <v>87.586749999999995</v>
      </c>
      <c r="U37" s="4">
        <f t="shared" si="6"/>
        <v>7</v>
      </c>
      <c r="V37" s="7">
        <f t="shared" si="11"/>
        <v>85.791820723362648</v>
      </c>
      <c r="W37" s="4">
        <f t="shared" si="7"/>
        <v>44</v>
      </c>
      <c r="X37" s="6">
        <v>75</v>
      </c>
      <c r="Y37" s="6">
        <v>77.760000000000005</v>
      </c>
      <c r="Z37" s="6">
        <v>82.5</v>
      </c>
      <c r="AA37" s="6">
        <v>75</v>
      </c>
      <c r="AB37" s="7">
        <f t="shared" si="9"/>
        <v>78.42</v>
      </c>
      <c r="AC37" s="4">
        <f t="shared" si="8"/>
        <v>50</v>
      </c>
      <c r="AF37" s="13"/>
      <c r="AG37" s="14"/>
      <c r="AH37" s="15"/>
      <c r="AI37" s="15"/>
      <c r="AJ37" s="13"/>
    </row>
    <row r="38" spans="1:36" ht="15">
      <c r="A38" s="11">
        <v>1835010103</v>
      </c>
      <c r="B38" s="11" t="s">
        <v>51</v>
      </c>
      <c r="C38" s="11" t="s">
        <v>23</v>
      </c>
      <c r="D38" s="6">
        <v>87.943333333333328</v>
      </c>
      <c r="E38" s="6">
        <v>89.838181818181809</v>
      </c>
      <c r="F38" s="6">
        <v>85.044999999999987</v>
      </c>
      <c r="G38" s="6">
        <v>84.751999999999995</v>
      </c>
      <c r="H38" s="7">
        <f t="shared" si="2"/>
        <v>86.894628787878773</v>
      </c>
      <c r="I38" s="4">
        <f t="shared" si="10"/>
        <v>50</v>
      </c>
      <c r="J38" s="6">
        <v>77.818181818181813</v>
      </c>
      <c r="K38" s="6">
        <v>77.043010752688176</v>
      </c>
      <c r="L38" s="6">
        <v>79.53</v>
      </c>
      <c r="M38" s="6">
        <v>86.66</v>
      </c>
      <c r="N38" s="7">
        <f t="shared" si="3"/>
        <v>80.2627981427175</v>
      </c>
      <c r="O38" s="4">
        <f t="shared" si="4"/>
        <v>68</v>
      </c>
      <c r="P38" s="6">
        <v>83.52</v>
      </c>
      <c r="Q38" s="6">
        <v>89.304999999999993</v>
      </c>
      <c r="R38" s="6">
        <v>77.58</v>
      </c>
      <c r="S38" s="6">
        <v>79.41</v>
      </c>
      <c r="T38" s="7">
        <f t="shared" si="5"/>
        <v>82.453749999999985</v>
      </c>
      <c r="U38" s="4">
        <f t="shared" si="6"/>
        <v>37</v>
      </c>
      <c r="V38" s="7">
        <f t="shared" si="11"/>
        <v>82.249398582600179</v>
      </c>
      <c r="W38" s="4">
        <f t="shared" si="7"/>
        <v>66</v>
      </c>
      <c r="X38" s="6">
        <v>75.599999999999994</v>
      </c>
      <c r="Y38" s="6">
        <v>78.12</v>
      </c>
      <c r="Z38" s="6">
        <v>76.5</v>
      </c>
      <c r="AA38" s="6">
        <v>75</v>
      </c>
      <c r="AB38" s="7">
        <f t="shared" si="9"/>
        <v>76.739999999999995</v>
      </c>
      <c r="AC38" s="4">
        <f t="shared" si="8"/>
        <v>68</v>
      </c>
      <c r="AF38" s="13"/>
      <c r="AG38" s="14"/>
      <c r="AH38" s="15"/>
      <c r="AI38" s="15"/>
      <c r="AJ38" s="13"/>
    </row>
    <row r="39" spans="1:36" ht="15">
      <c r="A39" s="11">
        <v>1835010103</v>
      </c>
      <c r="B39" s="11" t="s">
        <v>52</v>
      </c>
      <c r="C39" s="11" t="s">
        <v>23</v>
      </c>
      <c r="D39" s="6">
        <v>87.379997250000002</v>
      </c>
      <c r="E39" s="6">
        <v>88.638181818181806</v>
      </c>
      <c r="F39" s="6">
        <v>85.644999999999996</v>
      </c>
      <c r="G39" s="6">
        <v>84.751999999999995</v>
      </c>
      <c r="H39" s="7">
        <f t="shared" si="2"/>
        <v>86.603794767045457</v>
      </c>
      <c r="I39" s="4">
        <f t="shared" si="10"/>
        <v>58</v>
      </c>
      <c r="J39" s="6">
        <v>71.769996640000002</v>
      </c>
      <c r="K39" s="6">
        <v>82.42</v>
      </c>
      <c r="L39" s="6">
        <v>82.13</v>
      </c>
      <c r="M39" s="6">
        <v>86.65</v>
      </c>
      <c r="N39" s="7">
        <f t="shared" si="3"/>
        <v>80.742499159999994</v>
      </c>
      <c r="O39" s="4">
        <f t="shared" si="4"/>
        <v>66</v>
      </c>
      <c r="P39" s="6">
        <v>79.879997250000002</v>
      </c>
      <c r="Q39" s="6">
        <v>91.43889999999999</v>
      </c>
      <c r="R39" s="6">
        <v>80.764999999999986</v>
      </c>
      <c r="S39" s="6">
        <v>80.92</v>
      </c>
      <c r="T39" s="7">
        <f t="shared" si="5"/>
        <v>83.250974312499991</v>
      </c>
      <c r="U39" s="4">
        <f t="shared" si="6"/>
        <v>34</v>
      </c>
      <c r="V39" s="7">
        <f t="shared" si="11"/>
        <v>82.584094334636347</v>
      </c>
      <c r="W39" s="4">
        <f t="shared" si="7"/>
        <v>64</v>
      </c>
      <c r="X39" s="6">
        <v>75</v>
      </c>
      <c r="Y39" s="6">
        <v>79.290000000000006</v>
      </c>
      <c r="Z39" s="6">
        <v>78.75</v>
      </c>
      <c r="AA39" s="6">
        <v>75</v>
      </c>
      <c r="AB39" s="7">
        <f t="shared" si="9"/>
        <v>77.680000000000007</v>
      </c>
      <c r="AC39" s="4">
        <f t="shared" si="8"/>
        <v>61</v>
      </c>
      <c r="AF39" s="13"/>
      <c r="AG39" s="14"/>
      <c r="AH39" s="15"/>
      <c r="AI39" s="15"/>
      <c r="AJ39" s="13"/>
    </row>
    <row r="40" spans="1:36" ht="15">
      <c r="A40" s="11">
        <v>1723040425</v>
      </c>
      <c r="B40" s="11" t="s">
        <v>53</v>
      </c>
      <c r="C40" s="11" t="s">
        <v>16</v>
      </c>
      <c r="D40" s="6">
        <v>83.68600234985351</v>
      </c>
      <c r="E40" s="6">
        <v>88.6</v>
      </c>
      <c r="F40" s="6">
        <v>87.444999999999993</v>
      </c>
      <c r="G40" s="6">
        <v>85.41</v>
      </c>
      <c r="H40" s="7">
        <f>AVERAGE(D40:G40)</f>
        <v>86.285250587463366</v>
      </c>
      <c r="I40" s="4">
        <f t="shared" si="10"/>
        <v>62</v>
      </c>
      <c r="J40" s="6">
        <v>81.199996948242188</v>
      </c>
      <c r="K40" s="6">
        <v>90.66</v>
      </c>
      <c r="L40" s="6">
        <v>90.29</v>
      </c>
      <c r="M40" s="6">
        <v>89.52</v>
      </c>
      <c r="N40" s="7">
        <f>AVERAGE(J40:M40)</f>
        <v>87.917499237060539</v>
      </c>
      <c r="O40" s="4">
        <f t="shared" si="4"/>
        <v>26</v>
      </c>
      <c r="P40" s="6">
        <v>84.669998168945312</v>
      </c>
      <c r="Q40" s="6">
        <v>92.42349999999999</v>
      </c>
      <c r="R40" s="6">
        <v>86.644999999999996</v>
      </c>
      <c r="S40" s="6">
        <v>82.63</v>
      </c>
      <c r="T40" s="7">
        <f t="shared" si="5"/>
        <v>86.59212454223632</v>
      </c>
      <c r="U40" s="4">
        <f t="shared" si="6"/>
        <v>14</v>
      </c>
      <c r="V40" s="7">
        <f t="shared" si="11"/>
        <v>87.310630870437606</v>
      </c>
      <c r="W40" s="4">
        <f t="shared" si="7"/>
        <v>30</v>
      </c>
      <c r="X40" s="6">
        <v>75.090000003576279</v>
      </c>
      <c r="Y40" s="6">
        <v>80.34</v>
      </c>
      <c r="Z40" s="6">
        <v>83.55</v>
      </c>
      <c r="AA40" s="6">
        <v>75</v>
      </c>
      <c r="AB40" s="7">
        <f>AVERAGE(X40:AA40)</f>
        <v>78.495000000894066</v>
      </c>
      <c r="AC40" s="4">
        <f t="shared" si="8"/>
        <v>49</v>
      </c>
      <c r="AF40" s="13"/>
      <c r="AG40" s="15"/>
      <c r="AH40" s="15"/>
      <c r="AI40" s="13"/>
      <c r="AJ40" s="13"/>
    </row>
    <row r="41" spans="1:36" ht="16">
      <c r="A41" s="5">
        <v>1822010201</v>
      </c>
      <c r="B41" s="5" t="s">
        <v>54</v>
      </c>
      <c r="C41" s="8" t="s">
        <v>55</v>
      </c>
      <c r="D41" s="6">
        <v>89.009999999999977</v>
      </c>
      <c r="E41" s="6">
        <v>89.954999999999998</v>
      </c>
      <c r="F41" s="6">
        <v>85.534999999999997</v>
      </c>
      <c r="G41" s="6">
        <v>85.83</v>
      </c>
      <c r="H41" s="7">
        <f>AVERAGE(D41:G41)</f>
        <v>87.582499999999996</v>
      </c>
      <c r="I41" s="4">
        <f t="shared" si="10"/>
        <v>30</v>
      </c>
      <c r="J41" s="6">
        <v>89.045454545454504</v>
      </c>
      <c r="K41" s="6">
        <v>89.806451612903231</v>
      </c>
      <c r="L41" s="6">
        <v>91.13</v>
      </c>
      <c r="M41" s="6">
        <v>90.63</v>
      </c>
      <c r="N41" s="7">
        <f t="shared" ref="N41:N75" si="12">AVERAGE(J41:M41)</f>
        <v>90.152976539589432</v>
      </c>
      <c r="O41" s="4">
        <f t="shared" si="4"/>
        <v>13</v>
      </c>
      <c r="P41" s="6">
        <v>82.31</v>
      </c>
      <c r="Q41" s="6">
        <v>91.58</v>
      </c>
      <c r="R41" s="6">
        <v>75.094999999999999</v>
      </c>
      <c r="S41" s="6">
        <v>72.849999999999994</v>
      </c>
      <c r="T41" s="7">
        <f t="shared" si="5"/>
        <v>80.458749999999995</v>
      </c>
      <c r="U41" s="4">
        <f t="shared" si="6"/>
        <v>48</v>
      </c>
      <c r="V41" s="7">
        <f t="shared" si="11"/>
        <v>88.05622342375365</v>
      </c>
      <c r="W41" s="4">
        <f t="shared" si="7"/>
        <v>16</v>
      </c>
      <c r="X41" s="6">
        <v>75.75</v>
      </c>
      <c r="Y41" s="6">
        <v>84.22</v>
      </c>
      <c r="Z41" s="6">
        <v>84.3</v>
      </c>
      <c r="AA41" s="6">
        <v>90.9</v>
      </c>
      <c r="AB41" s="7">
        <f t="shared" si="9"/>
        <v>81.423333333333332</v>
      </c>
      <c r="AC41" s="4">
        <f t="shared" si="8"/>
        <v>22</v>
      </c>
      <c r="AF41" s="13"/>
      <c r="AG41" s="13"/>
      <c r="AH41" s="13"/>
      <c r="AI41" s="13"/>
      <c r="AJ41" s="13"/>
    </row>
    <row r="42" spans="1:36" ht="16">
      <c r="A42" s="5">
        <v>1822010202</v>
      </c>
      <c r="B42" s="5" t="s">
        <v>56</v>
      </c>
      <c r="C42" s="8" t="s">
        <v>11</v>
      </c>
      <c r="D42" s="6">
        <v>87.809999999999974</v>
      </c>
      <c r="E42" s="6">
        <v>90.199999999999989</v>
      </c>
      <c r="F42" s="6">
        <v>86.025000000000006</v>
      </c>
      <c r="G42" s="6">
        <v>88.16</v>
      </c>
      <c r="H42" s="7">
        <f t="shared" ref="H42:H75" si="13">AVERAGE(D42:G42)</f>
        <v>88.048749999999984</v>
      </c>
      <c r="I42" s="4">
        <f t="shared" si="10"/>
        <v>18</v>
      </c>
      <c r="J42" s="6">
        <v>84.636363636363598</v>
      </c>
      <c r="K42" s="6">
        <v>84.634408602150543</v>
      </c>
      <c r="L42" s="6">
        <v>84.87</v>
      </c>
      <c r="M42" s="6">
        <v>87</v>
      </c>
      <c r="N42" s="7">
        <f t="shared" si="12"/>
        <v>85.28519305962854</v>
      </c>
      <c r="O42" s="4">
        <f t="shared" si="4"/>
        <v>51</v>
      </c>
      <c r="P42" s="6">
        <v>87.335999999999999</v>
      </c>
      <c r="Q42" s="6">
        <v>90.634999999999991</v>
      </c>
      <c r="R42" s="6">
        <v>28.754999999999999</v>
      </c>
      <c r="S42" s="6">
        <v>77.72</v>
      </c>
      <c r="T42" s="7">
        <f t="shared" si="5"/>
        <v>71.111500000000007</v>
      </c>
      <c r="U42" s="4">
        <f t="shared" si="6"/>
        <v>71</v>
      </c>
      <c r="V42" s="7">
        <f t="shared" si="11"/>
        <v>83.850028335777111</v>
      </c>
      <c r="W42" s="4">
        <f t="shared" si="7"/>
        <v>58</v>
      </c>
      <c r="X42" s="6">
        <v>76.47</v>
      </c>
      <c r="Y42" s="6">
        <v>84.63</v>
      </c>
      <c r="Z42" s="6">
        <v>79.95</v>
      </c>
      <c r="AA42" s="6">
        <v>78</v>
      </c>
      <c r="AB42" s="7">
        <f t="shared" si="9"/>
        <v>80.350000000000009</v>
      </c>
      <c r="AC42" s="4">
        <f t="shared" si="8"/>
        <v>31</v>
      </c>
    </row>
    <row r="43" spans="1:36" ht="16">
      <c r="A43" s="5">
        <v>1822010203</v>
      </c>
      <c r="B43" s="5" t="s">
        <v>57</v>
      </c>
      <c r="C43" s="8" t="s">
        <v>11</v>
      </c>
      <c r="D43" s="6">
        <v>90.251999999999981</v>
      </c>
      <c r="E43" s="6">
        <v>89.6</v>
      </c>
      <c r="F43" s="6">
        <v>86.025000000000006</v>
      </c>
      <c r="G43" s="6">
        <v>85.83</v>
      </c>
      <c r="H43" s="7">
        <f t="shared" si="13"/>
        <v>87.926749999999984</v>
      </c>
      <c r="I43" s="4">
        <f t="shared" si="10"/>
        <v>22</v>
      </c>
      <c r="J43" s="6">
        <v>86.136363636363598</v>
      </c>
      <c r="K43" s="6">
        <v>84.13978494623656</v>
      </c>
      <c r="L43" s="6">
        <v>86.8</v>
      </c>
      <c r="M43" s="6">
        <v>87.93</v>
      </c>
      <c r="N43" s="7">
        <f t="shared" si="12"/>
        <v>86.251537145650047</v>
      </c>
      <c r="O43" s="4">
        <f t="shared" si="4"/>
        <v>43</v>
      </c>
      <c r="P43" s="6">
        <v>80.981999999999999</v>
      </c>
      <c r="Q43" s="6">
        <v>57.734999999999992</v>
      </c>
      <c r="R43" s="6">
        <v>84.824999999999989</v>
      </c>
      <c r="S43" s="6">
        <v>76.849999999999994</v>
      </c>
      <c r="T43" s="7">
        <f t="shared" si="5"/>
        <v>75.097999999999985</v>
      </c>
      <c r="U43" s="4">
        <f t="shared" si="6"/>
        <v>66</v>
      </c>
      <c r="V43" s="7">
        <f t="shared" si="11"/>
        <v>84.997309787390009</v>
      </c>
      <c r="W43" s="4">
        <f t="shared" si="7"/>
        <v>51</v>
      </c>
      <c r="X43" s="6">
        <v>75.599999999999994</v>
      </c>
      <c r="Y43" s="6">
        <v>82.53</v>
      </c>
      <c r="Z43" s="6">
        <v>76.5</v>
      </c>
      <c r="AA43" s="6">
        <v>75</v>
      </c>
      <c r="AB43" s="7">
        <f t="shared" si="9"/>
        <v>78.209999999999994</v>
      </c>
      <c r="AC43" s="4">
        <f t="shared" si="8"/>
        <v>53</v>
      </c>
    </row>
    <row r="44" spans="1:36" ht="16">
      <c r="A44" s="5">
        <v>1822010206</v>
      </c>
      <c r="B44" s="5" t="s">
        <v>58</v>
      </c>
      <c r="C44" s="8" t="s">
        <v>11</v>
      </c>
      <c r="D44" s="6">
        <v>91.36099999999999</v>
      </c>
      <c r="E44" s="6">
        <v>90.199999999999989</v>
      </c>
      <c r="F44" s="6">
        <v>85.044999999999987</v>
      </c>
      <c r="G44" s="6">
        <v>88.09</v>
      </c>
      <c r="H44" s="7">
        <f t="shared" si="13"/>
        <v>88.674000000000007</v>
      </c>
      <c r="I44" s="4">
        <f t="shared" si="10"/>
        <v>9</v>
      </c>
      <c r="J44" s="6">
        <v>75.181818181818201</v>
      </c>
      <c r="K44" s="6">
        <v>77.129032258064512</v>
      </c>
      <c r="L44" s="6">
        <v>77.33</v>
      </c>
      <c r="M44" s="6">
        <v>78.17</v>
      </c>
      <c r="N44" s="7">
        <f t="shared" si="12"/>
        <v>76.952712609970675</v>
      </c>
      <c r="O44" s="4">
        <f t="shared" si="4"/>
        <v>71</v>
      </c>
      <c r="P44" s="6">
        <v>89.343000000000004</v>
      </c>
      <c r="Q44" s="6">
        <v>84.684999999999988</v>
      </c>
      <c r="R44" s="6">
        <v>82.234999999999999</v>
      </c>
      <c r="S44" s="6">
        <v>59.42</v>
      </c>
      <c r="T44" s="7">
        <f t="shared" si="5"/>
        <v>78.920749999999998</v>
      </c>
      <c r="U44" s="4">
        <f t="shared" si="6"/>
        <v>54</v>
      </c>
      <c r="V44" s="7">
        <f t="shared" si="11"/>
        <v>80.178240065982408</v>
      </c>
      <c r="W44" s="4">
        <f t="shared" si="7"/>
        <v>71</v>
      </c>
      <c r="X44" s="6">
        <v>77.114999999999995</v>
      </c>
      <c r="Y44" s="6">
        <v>81.39</v>
      </c>
      <c r="Z44" s="6">
        <v>78</v>
      </c>
      <c r="AA44" s="6">
        <v>78</v>
      </c>
      <c r="AB44" s="7">
        <f t="shared" si="9"/>
        <v>78.834999999999994</v>
      </c>
      <c r="AC44" s="4">
        <f t="shared" si="8"/>
        <v>45</v>
      </c>
    </row>
    <row r="45" spans="1:36" ht="16">
      <c r="A45" s="5">
        <v>1822010207</v>
      </c>
      <c r="B45" s="5" t="s">
        <v>59</v>
      </c>
      <c r="C45" s="8" t="s">
        <v>55</v>
      </c>
      <c r="D45" s="6">
        <v>86.483999999999995</v>
      </c>
      <c r="E45" s="6">
        <v>90.199999999999989</v>
      </c>
      <c r="F45" s="6">
        <v>88.204999999999984</v>
      </c>
      <c r="G45" s="6">
        <v>88.23</v>
      </c>
      <c r="H45" s="7">
        <f t="shared" si="13"/>
        <v>88.279749999999993</v>
      </c>
      <c r="I45" s="4">
        <f t="shared" si="10"/>
        <v>16</v>
      </c>
      <c r="J45" s="6">
        <v>81.818181818181799</v>
      </c>
      <c r="K45" s="6">
        <v>81.623655913978496</v>
      </c>
      <c r="L45" s="6">
        <v>85.47</v>
      </c>
      <c r="M45" s="6">
        <v>89.07</v>
      </c>
      <c r="N45" s="7">
        <f t="shared" si="12"/>
        <v>84.495459433040082</v>
      </c>
      <c r="O45" s="4">
        <f t="shared" si="4"/>
        <v>53</v>
      </c>
      <c r="P45" s="6">
        <v>80.209999999999994</v>
      </c>
      <c r="Q45" s="6">
        <v>83.284999999999997</v>
      </c>
      <c r="R45" s="6">
        <v>74.254999999999995</v>
      </c>
      <c r="S45" s="6">
        <v>69.599999999999994</v>
      </c>
      <c r="T45" s="7">
        <f t="shared" si="5"/>
        <v>76.837500000000006</v>
      </c>
      <c r="U45" s="4">
        <f t="shared" si="6"/>
        <v>63</v>
      </c>
      <c r="V45" s="7">
        <f t="shared" si="11"/>
        <v>84.292838159824058</v>
      </c>
      <c r="W45" s="4">
        <f t="shared" si="7"/>
        <v>57</v>
      </c>
      <c r="X45" s="6">
        <v>75.87</v>
      </c>
      <c r="Y45" s="6">
        <v>83.49</v>
      </c>
      <c r="Z45" s="6">
        <v>86.85</v>
      </c>
      <c r="AA45" s="6">
        <v>75</v>
      </c>
      <c r="AB45" s="7">
        <f t="shared" si="9"/>
        <v>82.070000000000007</v>
      </c>
      <c r="AC45" s="4">
        <f t="shared" si="8"/>
        <v>14</v>
      </c>
    </row>
    <row r="46" spans="1:36" ht="16">
      <c r="A46" s="5">
        <v>1822010208</v>
      </c>
      <c r="B46" s="5" t="s">
        <v>60</v>
      </c>
      <c r="C46" s="8" t="s">
        <v>11</v>
      </c>
      <c r="D46" s="6">
        <v>86.593999999999994</v>
      </c>
      <c r="E46" s="6">
        <v>89.289999999999978</v>
      </c>
      <c r="F46" s="6">
        <v>85.044999999999987</v>
      </c>
      <c r="G46" s="6">
        <v>87.74</v>
      </c>
      <c r="H46" s="7">
        <f t="shared" si="13"/>
        <v>87.167249999999996</v>
      </c>
      <c r="I46" s="4">
        <f t="shared" si="10"/>
        <v>43</v>
      </c>
      <c r="J46" s="6">
        <v>85.681818181818201</v>
      </c>
      <c r="K46" s="6">
        <v>83.935483870967744</v>
      </c>
      <c r="L46" s="6">
        <v>86.67</v>
      </c>
      <c r="M46" s="6">
        <v>88.59</v>
      </c>
      <c r="N46" s="7">
        <f t="shared" si="12"/>
        <v>86.21932551319648</v>
      </c>
      <c r="O46" s="4">
        <f t="shared" si="4"/>
        <v>44</v>
      </c>
      <c r="P46" s="6">
        <v>82.781999999999996</v>
      </c>
      <c r="Q46" s="6">
        <v>84.034999999999997</v>
      </c>
      <c r="R46" s="6">
        <v>71.875</v>
      </c>
      <c r="S46" s="6">
        <v>74.61</v>
      </c>
      <c r="T46" s="7">
        <f t="shared" si="5"/>
        <v>78.325500000000005</v>
      </c>
      <c r="U46" s="4">
        <f t="shared" si="6"/>
        <v>58</v>
      </c>
      <c r="V46" s="7">
        <f t="shared" si="11"/>
        <v>85.272232807917888</v>
      </c>
      <c r="W46" s="4">
        <f t="shared" si="7"/>
        <v>47</v>
      </c>
      <c r="X46" s="6">
        <v>75.75</v>
      </c>
      <c r="Y46" s="6">
        <v>78.45</v>
      </c>
      <c r="Z46" s="6">
        <v>80.400000000000006</v>
      </c>
      <c r="AA46" s="6">
        <v>75</v>
      </c>
      <c r="AB46" s="7">
        <f t="shared" si="9"/>
        <v>78.2</v>
      </c>
      <c r="AC46" s="4">
        <f t="shared" si="8"/>
        <v>54</v>
      </c>
    </row>
    <row r="47" spans="1:36" ht="16">
      <c r="A47" s="5">
        <v>1822010210</v>
      </c>
      <c r="B47" s="5" t="s">
        <v>61</v>
      </c>
      <c r="C47" s="8" t="s">
        <v>11</v>
      </c>
      <c r="D47" s="6">
        <v>88.173999999999978</v>
      </c>
      <c r="E47" s="6">
        <v>90.199999999999989</v>
      </c>
      <c r="F47" s="6">
        <v>85.534999999999997</v>
      </c>
      <c r="G47" s="6">
        <v>87.67</v>
      </c>
      <c r="H47" s="7">
        <f t="shared" si="13"/>
        <v>87.894750000000002</v>
      </c>
      <c r="I47" s="4">
        <f t="shared" si="10"/>
        <v>25</v>
      </c>
      <c r="J47" s="6">
        <v>82.863636363636402</v>
      </c>
      <c r="K47" s="6">
        <v>79.989247311827953</v>
      </c>
      <c r="L47" s="6">
        <v>82.53</v>
      </c>
      <c r="M47" s="6">
        <v>87.83</v>
      </c>
      <c r="N47" s="7">
        <f t="shared" si="12"/>
        <v>83.303220918866089</v>
      </c>
      <c r="O47" s="4">
        <f t="shared" si="4"/>
        <v>60</v>
      </c>
      <c r="P47" s="6">
        <v>85.337999999999994</v>
      </c>
      <c r="Q47" s="6">
        <v>78.034999999999997</v>
      </c>
      <c r="R47" s="6">
        <v>69.144999999999996</v>
      </c>
      <c r="S47" s="6">
        <v>58.82</v>
      </c>
      <c r="T47" s="7">
        <f t="shared" si="5"/>
        <v>72.834499999999991</v>
      </c>
      <c r="U47" s="4">
        <f t="shared" si="6"/>
        <v>68</v>
      </c>
      <c r="V47" s="7">
        <f t="shared" si="11"/>
        <v>82.880795051319652</v>
      </c>
      <c r="W47" s="4">
        <f t="shared" si="7"/>
        <v>61</v>
      </c>
      <c r="X47" s="6">
        <v>76.14</v>
      </c>
      <c r="Y47" s="6">
        <v>80.31</v>
      </c>
      <c r="Z47" s="6">
        <v>76.5</v>
      </c>
      <c r="AA47" s="6">
        <v>75</v>
      </c>
      <c r="AB47" s="7">
        <f t="shared" si="9"/>
        <v>77.649999999999991</v>
      </c>
      <c r="AC47" s="4">
        <f t="shared" si="8"/>
        <v>63</v>
      </c>
    </row>
    <row r="48" spans="1:36" ht="16">
      <c r="A48" s="5">
        <v>1822010214</v>
      </c>
      <c r="B48" s="5" t="s">
        <v>62</v>
      </c>
      <c r="C48" s="8" t="s">
        <v>11</v>
      </c>
      <c r="D48" s="6">
        <v>86.551999999999978</v>
      </c>
      <c r="E48" s="6">
        <v>88.509999999999991</v>
      </c>
      <c r="F48" s="6">
        <v>85.044999999999987</v>
      </c>
      <c r="G48" s="6">
        <v>85.34</v>
      </c>
      <c r="H48" s="7">
        <f t="shared" si="13"/>
        <v>86.361750000000001</v>
      </c>
      <c r="I48" s="4">
        <f t="shared" si="10"/>
        <v>60</v>
      </c>
      <c r="J48" s="6">
        <v>89.318181818181799</v>
      </c>
      <c r="K48" s="6">
        <v>85.752688172043008</v>
      </c>
      <c r="L48" s="6">
        <v>91.67</v>
      </c>
      <c r="M48" s="6">
        <v>90.85</v>
      </c>
      <c r="N48" s="7">
        <f t="shared" si="12"/>
        <v>89.397717497556215</v>
      </c>
      <c r="O48" s="4">
        <f t="shared" si="4"/>
        <v>20</v>
      </c>
      <c r="P48" s="6">
        <v>87.7</v>
      </c>
      <c r="Q48" s="6">
        <v>85.97999999999999</v>
      </c>
      <c r="R48" s="6">
        <v>82.515000000000001</v>
      </c>
      <c r="S48" s="6">
        <v>79.47</v>
      </c>
      <c r="T48" s="7">
        <f t="shared" si="5"/>
        <v>83.916249999999991</v>
      </c>
      <c r="U48" s="4">
        <f t="shared" si="6"/>
        <v>29</v>
      </c>
      <c r="V48" s="7">
        <f t="shared" si="11"/>
        <v>87.816505498533729</v>
      </c>
      <c r="W48" s="4">
        <f t="shared" si="7"/>
        <v>21</v>
      </c>
      <c r="X48" s="6">
        <v>76.77</v>
      </c>
      <c r="Y48" s="6">
        <v>81.254999999999995</v>
      </c>
      <c r="Z48" s="6">
        <v>79.5</v>
      </c>
      <c r="AA48" s="6">
        <v>75</v>
      </c>
      <c r="AB48" s="7">
        <f t="shared" si="9"/>
        <v>79.174999999999997</v>
      </c>
      <c r="AC48" s="4">
        <f t="shared" si="8"/>
        <v>42</v>
      </c>
    </row>
    <row r="49" spans="1:29" ht="16">
      <c r="A49" s="5">
        <v>1822010215</v>
      </c>
      <c r="B49" s="5" t="s">
        <v>63</v>
      </c>
      <c r="C49" s="8" t="s">
        <v>11</v>
      </c>
      <c r="D49" s="6">
        <v>87.725999999999999</v>
      </c>
      <c r="E49" s="6">
        <v>90.199999999999989</v>
      </c>
      <c r="F49" s="6">
        <v>86.025000000000006</v>
      </c>
      <c r="G49" s="6">
        <v>88.23</v>
      </c>
      <c r="H49" s="7">
        <f t="shared" si="13"/>
        <v>88.04525000000001</v>
      </c>
      <c r="I49" s="4">
        <f t="shared" si="10"/>
        <v>19</v>
      </c>
      <c r="J49" s="6">
        <v>91.636363636363598</v>
      </c>
      <c r="K49" s="6">
        <v>88.344086021505376</v>
      </c>
      <c r="L49" s="6">
        <v>90.2</v>
      </c>
      <c r="M49" s="6">
        <v>89.63</v>
      </c>
      <c r="N49" s="7">
        <f t="shared" si="12"/>
        <v>89.952612414467239</v>
      </c>
      <c r="O49" s="4">
        <f t="shared" si="4"/>
        <v>15</v>
      </c>
      <c r="P49" s="6">
        <v>88.664000000000001</v>
      </c>
      <c r="Q49" s="6">
        <v>89.13</v>
      </c>
      <c r="R49" s="6">
        <v>89.514999999999986</v>
      </c>
      <c r="S49" s="6">
        <v>87.594999999999999</v>
      </c>
      <c r="T49" s="7">
        <f t="shared" si="5"/>
        <v>88.725999999999999</v>
      </c>
      <c r="U49" s="4">
        <f t="shared" si="6"/>
        <v>5</v>
      </c>
      <c r="V49" s="7">
        <f t="shared" si="11"/>
        <v>89.291779948680329</v>
      </c>
      <c r="W49" s="4">
        <f t="shared" si="7"/>
        <v>3</v>
      </c>
      <c r="X49" s="6">
        <v>76.47</v>
      </c>
      <c r="Y49" s="6">
        <v>84.344999999999999</v>
      </c>
      <c r="Z49" s="6">
        <v>83.7</v>
      </c>
      <c r="AA49" s="6">
        <v>75</v>
      </c>
      <c r="AB49" s="7">
        <f t="shared" si="9"/>
        <v>81.504999999999995</v>
      </c>
      <c r="AC49" s="4">
        <f t="shared" si="8"/>
        <v>21</v>
      </c>
    </row>
    <row r="50" spans="1:29" ht="16">
      <c r="A50" s="5">
        <v>1822010217</v>
      </c>
      <c r="B50" s="5" t="s">
        <v>64</v>
      </c>
      <c r="C50" s="8" t="s">
        <v>11</v>
      </c>
      <c r="D50" s="6">
        <v>89.961999999999989</v>
      </c>
      <c r="E50" s="6">
        <v>90.199999999999989</v>
      </c>
      <c r="F50" s="6">
        <v>88.204999999999984</v>
      </c>
      <c r="G50" s="6">
        <v>89.745000000000005</v>
      </c>
      <c r="H50" s="7">
        <f t="shared" si="13"/>
        <v>89.527999999999992</v>
      </c>
      <c r="I50" s="4">
        <f t="shared" si="10"/>
        <v>4</v>
      </c>
      <c r="J50" s="6">
        <v>82.818181818181799</v>
      </c>
      <c r="K50" s="6">
        <v>82.677419354838705</v>
      </c>
      <c r="L50" s="6">
        <v>88.33</v>
      </c>
      <c r="M50" s="6">
        <v>89.17</v>
      </c>
      <c r="N50" s="7">
        <f t="shared" si="12"/>
        <v>85.748900293255133</v>
      </c>
      <c r="O50" s="4">
        <f t="shared" si="4"/>
        <v>47</v>
      </c>
      <c r="P50" s="6">
        <v>89.194999999999993</v>
      </c>
      <c r="Q50" s="6">
        <v>89.234999999999985</v>
      </c>
      <c r="R50" s="6">
        <v>87.414999999999992</v>
      </c>
      <c r="S50" s="6">
        <v>81.644999999999996</v>
      </c>
      <c r="T50" s="7">
        <f t="shared" si="5"/>
        <v>86.872499999999988</v>
      </c>
      <c r="U50" s="4">
        <f t="shared" si="6"/>
        <v>12</v>
      </c>
      <c r="V50" s="7">
        <f t="shared" si="11"/>
        <v>86.862215175953068</v>
      </c>
      <c r="W50" s="4">
        <f t="shared" si="7"/>
        <v>36</v>
      </c>
      <c r="X50" s="6">
        <v>79.290000000000006</v>
      </c>
      <c r="Y50" s="6">
        <v>95.02</v>
      </c>
      <c r="Z50" s="6">
        <v>88.65</v>
      </c>
      <c r="AA50" s="6">
        <v>97.5</v>
      </c>
      <c r="AB50" s="7">
        <f t="shared" si="9"/>
        <v>87.65333333333335</v>
      </c>
      <c r="AC50" s="4">
        <f t="shared" si="8"/>
        <v>1</v>
      </c>
    </row>
    <row r="51" spans="1:29" ht="16">
      <c r="A51" s="5">
        <v>1822010218</v>
      </c>
      <c r="B51" s="5" t="s">
        <v>65</v>
      </c>
      <c r="C51" s="8" t="s">
        <v>11</v>
      </c>
      <c r="D51" s="6">
        <v>87.109999999999985</v>
      </c>
      <c r="E51" s="6">
        <v>90.199999999999989</v>
      </c>
      <c r="F51" s="6">
        <v>85.644999999999996</v>
      </c>
      <c r="G51" s="6">
        <v>86.075000000000003</v>
      </c>
      <c r="H51" s="7">
        <f t="shared" si="13"/>
        <v>87.257499999999993</v>
      </c>
      <c r="I51" s="4">
        <f t="shared" si="10"/>
        <v>41</v>
      </c>
      <c r="J51" s="6">
        <v>84.818181818181799</v>
      </c>
      <c r="K51" s="6">
        <v>86.387096774193552</v>
      </c>
      <c r="L51" s="6">
        <v>90.13</v>
      </c>
      <c r="M51" s="6">
        <v>90.73</v>
      </c>
      <c r="N51" s="7">
        <f t="shared" si="12"/>
        <v>88.016319648093841</v>
      </c>
      <c r="O51" s="4">
        <f t="shared" si="4"/>
        <v>25</v>
      </c>
      <c r="P51" s="6">
        <v>86.48</v>
      </c>
      <c r="Q51" s="6">
        <v>90.984999999999985</v>
      </c>
      <c r="R51" s="6">
        <v>86.084999999999994</v>
      </c>
      <c r="S51" s="6">
        <v>82.415000000000006</v>
      </c>
      <c r="T51" s="7">
        <f t="shared" si="5"/>
        <v>86.491249999999994</v>
      </c>
      <c r="U51" s="4">
        <f t="shared" si="6"/>
        <v>15</v>
      </c>
      <c r="V51" s="7">
        <f t="shared" si="11"/>
        <v>87.597854288856297</v>
      </c>
      <c r="W51" s="4">
        <f t="shared" si="7"/>
        <v>25</v>
      </c>
      <c r="X51" s="6">
        <v>75.540000000000006</v>
      </c>
      <c r="Y51" s="6">
        <v>84.42</v>
      </c>
      <c r="Z51" s="6">
        <v>88.8</v>
      </c>
      <c r="AA51" s="6">
        <v>75</v>
      </c>
      <c r="AB51" s="7">
        <f t="shared" si="9"/>
        <v>82.92</v>
      </c>
      <c r="AC51" s="4">
        <f t="shared" si="8"/>
        <v>8</v>
      </c>
    </row>
    <row r="52" spans="1:29" ht="16">
      <c r="A52" s="5">
        <v>1822010219</v>
      </c>
      <c r="B52" s="5" t="s">
        <v>66</v>
      </c>
      <c r="C52" s="8" t="s">
        <v>11</v>
      </c>
      <c r="D52" s="6">
        <v>87.151999999999987</v>
      </c>
      <c r="E52" s="6">
        <v>89.954999999999998</v>
      </c>
      <c r="F52" s="6">
        <v>85.044999999999987</v>
      </c>
      <c r="G52" s="6">
        <v>87.81</v>
      </c>
      <c r="H52" s="7">
        <f t="shared" si="13"/>
        <v>87.490499999999983</v>
      </c>
      <c r="I52" s="4">
        <f t="shared" si="10"/>
        <v>33</v>
      </c>
      <c r="J52" s="6">
        <v>92.318181818181799</v>
      </c>
      <c r="K52" s="6">
        <v>89.967741935483872</v>
      </c>
      <c r="L52" s="6">
        <v>89.47</v>
      </c>
      <c r="M52" s="6">
        <v>91.61</v>
      </c>
      <c r="N52" s="7">
        <f t="shared" si="12"/>
        <v>90.841480938416424</v>
      </c>
      <c r="O52" s="4">
        <f t="shared" si="4"/>
        <v>3</v>
      </c>
      <c r="P52" s="6">
        <v>86.546000000000006</v>
      </c>
      <c r="Q52" s="6">
        <v>86.33</v>
      </c>
      <c r="R52" s="6">
        <v>76.424999999999997</v>
      </c>
      <c r="S52" s="6">
        <v>68.2</v>
      </c>
      <c r="T52" s="7">
        <f t="shared" si="5"/>
        <v>79.375249999999994</v>
      </c>
      <c r="U52" s="4">
        <f t="shared" si="6"/>
        <v>52</v>
      </c>
      <c r="V52" s="7">
        <f t="shared" si="11"/>
        <v>88.28380106304985</v>
      </c>
      <c r="W52" s="4">
        <f t="shared" si="7"/>
        <v>13</v>
      </c>
      <c r="X52" s="6">
        <v>75.27</v>
      </c>
      <c r="Y52" s="6">
        <v>80.97</v>
      </c>
      <c r="Z52" s="6">
        <v>86.25</v>
      </c>
      <c r="AA52" s="6">
        <v>75</v>
      </c>
      <c r="AB52" s="7">
        <f t="shared" si="9"/>
        <v>80.83</v>
      </c>
      <c r="AC52" s="4">
        <f t="shared" si="8"/>
        <v>26</v>
      </c>
    </row>
    <row r="53" spans="1:29" ht="16">
      <c r="A53" s="5">
        <v>1822010220</v>
      </c>
      <c r="B53" s="5" t="s">
        <v>67</v>
      </c>
      <c r="C53" s="8" t="s">
        <v>11</v>
      </c>
      <c r="D53" s="6">
        <v>89.087999999999994</v>
      </c>
      <c r="E53" s="6">
        <v>90.199999999999989</v>
      </c>
      <c r="F53" s="6">
        <v>87.004999999999995</v>
      </c>
      <c r="G53" s="6">
        <v>85.41</v>
      </c>
      <c r="H53" s="7">
        <f t="shared" si="13"/>
        <v>87.925749999999994</v>
      </c>
      <c r="I53" s="4">
        <f t="shared" si="10"/>
        <v>23</v>
      </c>
      <c r="J53" s="6">
        <v>93.227272727272705</v>
      </c>
      <c r="K53" s="6">
        <v>88.903225806451616</v>
      </c>
      <c r="L53" s="6">
        <v>90.53</v>
      </c>
      <c r="M53" s="6">
        <v>89.15</v>
      </c>
      <c r="N53" s="7">
        <f t="shared" si="12"/>
        <v>90.452624633431071</v>
      </c>
      <c r="O53" s="4">
        <f t="shared" si="4"/>
        <v>8</v>
      </c>
      <c r="P53" s="6">
        <v>90.947000000000003</v>
      </c>
      <c r="Q53" s="6">
        <v>88.534999999999997</v>
      </c>
      <c r="R53" s="6">
        <v>88.534999999999982</v>
      </c>
      <c r="S53" s="6">
        <v>77.86</v>
      </c>
      <c r="T53" s="7">
        <f t="shared" si="5"/>
        <v>86.469250000000002</v>
      </c>
      <c r="U53" s="4">
        <f t="shared" si="6"/>
        <v>16</v>
      </c>
      <c r="V53" s="7">
        <f t="shared" si="11"/>
        <v>89.223399780058642</v>
      </c>
      <c r="W53" s="4">
        <f t="shared" si="7"/>
        <v>6</v>
      </c>
      <c r="X53" s="6">
        <v>76.59</v>
      </c>
      <c r="Y53" s="6">
        <v>80.67</v>
      </c>
      <c r="Z53" s="6">
        <v>83.4</v>
      </c>
      <c r="AA53" s="6">
        <v>75</v>
      </c>
      <c r="AB53" s="7">
        <f t="shared" si="9"/>
        <v>80.22</v>
      </c>
      <c r="AC53" s="4">
        <f t="shared" si="8"/>
        <v>33</v>
      </c>
    </row>
    <row r="54" spans="1:29" ht="16">
      <c r="A54" s="5">
        <v>1822010221</v>
      </c>
      <c r="B54" s="5" t="s">
        <v>68</v>
      </c>
      <c r="C54" s="8" t="s">
        <v>11</v>
      </c>
      <c r="D54" s="6">
        <v>86.509999999999991</v>
      </c>
      <c r="E54" s="6">
        <v>90.199999999999989</v>
      </c>
      <c r="F54" s="6">
        <v>86.025000000000006</v>
      </c>
      <c r="G54" s="6">
        <v>88.23</v>
      </c>
      <c r="H54" s="7">
        <f t="shared" si="13"/>
        <v>87.741250000000008</v>
      </c>
      <c r="I54" s="4">
        <f t="shared" si="10"/>
        <v>26</v>
      </c>
      <c r="J54" s="6">
        <v>88.772727272727295</v>
      </c>
      <c r="K54" s="6">
        <v>87.236559139784944</v>
      </c>
      <c r="L54" s="6">
        <v>89.93</v>
      </c>
      <c r="M54" s="6">
        <v>91.41</v>
      </c>
      <c r="N54" s="7">
        <f t="shared" si="12"/>
        <v>89.337321603128061</v>
      </c>
      <c r="O54" s="4">
        <f t="shared" si="4"/>
        <v>21</v>
      </c>
      <c r="P54" s="6">
        <v>80.227999999999994</v>
      </c>
      <c r="Q54" s="6">
        <v>85.734999999999985</v>
      </c>
      <c r="R54" s="6">
        <v>80.554999999999993</v>
      </c>
      <c r="S54" s="6">
        <v>74.849999999999994</v>
      </c>
      <c r="T54" s="7">
        <f t="shared" si="5"/>
        <v>80.341999999999985</v>
      </c>
      <c r="U54" s="4">
        <f t="shared" si="6"/>
        <v>49</v>
      </c>
      <c r="V54" s="7">
        <f t="shared" si="11"/>
        <v>87.589005461876837</v>
      </c>
      <c r="W54" s="4">
        <f t="shared" si="7"/>
        <v>26</v>
      </c>
      <c r="X54" s="6">
        <v>76.62</v>
      </c>
      <c r="Y54" s="6">
        <v>83.875</v>
      </c>
      <c r="Z54" s="6">
        <v>81</v>
      </c>
      <c r="AA54" s="6">
        <v>75</v>
      </c>
      <c r="AB54" s="7">
        <f t="shared" si="9"/>
        <v>80.498333333333335</v>
      </c>
      <c r="AC54" s="4">
        <f t="shared" si="8"/>
        <v>29</v>
      </c>
    </row>
    <row r="55" spans="1:29" ht="16">
      <c r="A55" s="5">
        <v>1822010222</v>
      </c>
      <c r="B55" s="5" t="s">
        <v>69</v>
      </c>
      <c r="C55" s="8" t="s">
        <v>11</v>
      </c>
      <c r="D55" s="6">
        <v>86.551999999999978</v>
      </c>
      <c r="E55" s="6">
        <v>89.355000000000004</v>
      </c>
      <c r="F55" s="6">
        <v>85.534999999999997</v>
      </c>
      <c r="G55" s="6">
        <v>82.26</v>
      </c>
      <c r="H55" s="7">
        <f t="shared" si="13"/>
        <v>85.9255</v>
      </c>
      <c r="I55" s="4">
        <f t="shared" si="10"/>
        <v>67</v>
      </c>
      <c r="J55" s="6">
        <v>83.318181818181799</v>
      </c>
      <c r="K55" s="6">
        <v>82.849462365591393</v>
      </c>
      <c r="L55" s="6">
        <v>81.400000000000006</v>
      </c>
      <c r="M55" s="6">
        <v>85.85</v>
      </c>
      <c r="N55" s="7">
        <f t="shared" si="12"/>
        <v>83.354411045943294</v>
      </c>
      <c r="O55" s="4">
        <f t="shared" si="4"/>
        <v>59</v>
      </c>
      <c r="P55" s="6">
        <v>88.156000000000006</v>
      </c>
      <c r="Q55" s="6">
        <v>88.184999999999988</v>
      </c>
      <c r="R55" s="6">
        <v>79.784999999999997</v>
      </c>
      <c r="S55" s="6">
        <v>72.09</v>
      </c>
      <c r="T55" s="7">
        <f t="shared" si="5"/>
        <v>82.054000000000002</v>
      </c>
      <c r="U55" s="4">
        <f t="shared" si="6"/>
        <v>42</v>
      </c>
      <c r="V55" s="7">
        <f t="shared" si="11"/>
        <v>83.802121627565981</v>
      </c>
      <c r="W55" s="4">
        <f t="shared" si="7"/>
        <v>59</v>
      </c>
      <c r="X55" s="6">
        <v>76.02</v>
      </c>
      <c r="Y55" s="6">
        <v>81.75</v>
      </c>
      <c r="Z55" s="6">
        <v>78</v>
      </c>
      <c r="AA55" s="6">
        <v>75</v>
      </c>
      <c r="AB55" s="7">
        <f t="shared" si="9"/>
        <v>78.589999999999989</v>
      </c>
      <c r="AC55" s="4">
        <f t="shared" si="8"/>
        <v>47</v>
      </c>
    </row>
    <row r="56" spans="1:29" ht="16">
      <c r="A56" s="5">
        <v>1822010223</v>
      </c>
      <c r="B56" s="5" t="s">
        <v>70</v>
      </c>
      <c r="C56" s="8" t="s">
        <v>11</v>
      </c>
      <c r="D56" s="6">
        <v>91.309999999999988</v>
      </c>
      <c r="E56" s="6">
        <v>90.199999999999989</v>
      </c>
      <c r="F56" s="6">
        <v>86.134999999999991</v>
      </c>
      <c r="G56" s="6">
        <v>88.23</v>
      </c>
      <c r="H56" s="7">
        <f t="shared" si="13"/>
        <v>88.96875</v>
      </c>
      <c r="I56" s="4">
        <f t="shared" si="10"/>
        <v>7</v>
      </c>
      <c r="J56" s="6">
        <v>79.772727272727295</v>
      </c>
      <c r="K56" s="6">
        <v>80.397849462365585</v>
      </c>
      <c r="L56" s="6">
        <v>86.25</v>
      </c>
      <c r="M56" s="6">
        <v>90.24</v>
      </c>
      <c r="N56" s="7">
        <f t="shared" si="12"/>
        <v>84.165144183773222</v>
      </c>
      <c r="O56" s="4">
        <f t="shared" si="4"/>
        <v>56</v>
      </c>
      <c r="P56" s="6">
        <v>81.546999999999997</v>
      </c>
      <c r="Q56" s="6">
        <v>82.234999999999985</v>
      </c>
      <c r="R56" s="6">
        <v>77.964999999999989</v>
      </c>
      <c r="S56" s="6">
        <v>71.459999999999994</v>
      </c>
      <c r="T56" s="7">
        <f t="shared" si="5"/>
        <v>78.301749999999984</v>
      </c>
      <c r="U56" s="4">
        <f t="shared" si="6"/>
        <v>59</v>
      </c>
      <c r="V56" s="7">
        <f t="shared" si="11"/>
        <v>84.486536510263932</v>
      </c>
      <c r="W56" s="4">
        <f t="shared" si="7"/>
        <v>55</v>
      </c>
      <c r="X56" s="6">
        <v>76.575000000000003</v>
      </c>
      <c r="Y56" s="6">
        <v>82.74</v>
      </c>
      <c r="Z56" s="6">
        <v>84.75</v>
      </c>
      <c r="AA56" s="6">
        <v>75</v>
      </c>
      <c r="AB56" s="7">
        <f t="shared" si="9"/>
        <v>81.355000000000004</v>
      </c>
      <c r="AC56" s="4">
        <f t="shared" si="8"/>
        <v>23</v>
      </c>
    </row>
    <row r="57" spans="1:29" ht="16">
      <c r="A57" s="5">
        <v>1822010225</v>
      </c>
      <c r="B57" s="5" t="s">
        <v>71</v>
      </c>
      <c r="C57" s="8" t="s">
        <v>55</v>
      </c>
      <c r="D57" s="6">
        <v>87.683999999999997</v>
      </c>
      <c r="E57" s="6">
        <v>89.355000000000004</v>
      </c>
      <c r="F57" s="6">
        <v>85.534999999999997</v>
      </c>
      <c r="G57" s="6">
        <v>87.67</v>
      </c>
      <c r="H57" s="7">
        <f t="shared" si="13"/>
        <v>87.560999999999993</v>
      </c>
      <c r="I57" s="4">
        <f t="shared" si="10"/>
        <v>31</v>
      </c>
      <c r="J57" s="6">
        <v>78.5</v>
      </c>
      <c r="K57" s="6">
        <v>77.870967741935488</v>
      </c>
      <c r="L57" s="6">
        <v>75.67</v>
      </c>
      <c r="M57" s="6">
        <v>79.849999999999994</v>
      </c>
      <c r="N57" s="7">
        <f t="shared" si="12"/>
        <v>77.972741935483867</v>
      </c>
      <c r="O57" s="4">
        <f t="shared" si="4"/>
        <v>70</v>
      </c>
      <c r="P57" s="6">
        <v>83.028000000000006</v>
      </c>
      <c r="Q57" s="6">
        <v>92.384999999999991</v>
      </c>
      <c r="R57" s="6">
        <v>81.884999999999991</v>
      </c>
      <c r="S57" s="6">
        <v>78.004999999999995</v>
      </c>
      <c r="T57" s="7">
        <f t="shared" si="5"/>
        <v>83.825749999999999</v>
      </c>
      <c r="U57" s="4">
        <f t="shared" si="6"/>
        <v>30</v>
      </c>
      <c r="V57" s="7">
        <f t="shared" si="11"/>
        <v>81.247757661290322</v>
      </c>
      <c r="W57" s="4">
        <f t="shared" si="7"/>
        <v>69</v>
      </c>
      <c r="X57" s="6">
        <v>75</v>
      </c>
      <c r="Y57" s="6">
        <v>76.95</v>
      </c>
      <c r="Z57" s="6">
        <v>76.5</v>
      </c>
      <c r="AA57" s="6">
        <v>75</v>
      </c>
      <c r="AB57" s="7">
        <f t="shared" si="9"/>
        <v>76.149999999999991</v>
      </c>
      <c r="AC57" s="4">
        <f t="shared" si="8"/>
        <v>72</v>
      </c>
    </row>
    <row r="58" spans="1:29" ht="16">
      <c r="A58" s="5">
        <v>1822010226</v>
      </c>
      <c r="B58" s="5" t="s">
        <v>72</v>
      </c>
      <c r="C58" s="8" t="s">
        <v>11</v>
      </c>
      <c r="D58" s="6">
        <v>86.635999999999981</v>
      </c>
      <c r="E58" s="6">
        <v>90.199999999999989</v>
      </c>
      <c r="F58" s="6">
        <v>85.044999999999987</v>
      </c>
      <c r="G58" s="6">
        <v>86.075000000000003</v>
      </c>
      <c r="H58" s="7">
        <f t="shared" si="13"/>
        <v>86.98899999999999</v>
      </c>
      <c r="I58" s="4">
        <f t="shared" si="10"/>
        <v>47</v>
      </c>
      <c r="J58" s="6">
        <v>90.636363636363598</v>
      </c>
      <c r="K58" s="6">
        <v>85.215053763440864</v>
      </c>
      <c r="L58" s="6">
        <v>85.87</v>
      </c>
      <c r="M58" s="6">
        <v>87.88</v>
      </c>
      <c r="N58" s="7">
        <f t="shared" si="12"/>
        <v>87.400354349951115</v>
      </c>
      <c r="O58" s="4">
        <f t="shared" si="4"/>
        <v>32</v>
      </c>
      <c r="P58" s="6">
        <v>88.081000000000003</v>
      </c>
      <c r="Q58" s="6">
        <v>89.234999999999985</v>
      </c>
      <c r="R58" s="6">
        <v>78.10499999999999</v>
      </c>
      <c r="S58" s="6">
        <v>58.68</v>
      </c>
      <c r="T58" s="7">
        <f t="shared" si="5"/>
        <v>78.525249999999986</v>
      </c>
      <c r="U58" s="4">
        <f t="shared" si="6"/>
        <v>56</v>
      </c>
      <c r="V58" s="7">
        <f t="shared" si="11"/>
        <v>85.966250109970659</v>
      </c>
      <c r="W58" s="4">
        <f t="shared" si="7"/>
        <v>43</v>
      </c>
      <c r="X58" s="6">
        <v>78.239999999999995</v>
      </c>
      <c r="Y58" s="6">
        <v>85.17</v>
      </c>
      <c r="Z58" s="6">
        <v>81.75</v>
      </c>
      <c r="AA58" s="6">
        <v>75</v>
      </c>
      <c r="AB58" s="7">
        <f t="shared" si="9"/>
        <v>81.72</v>
      </c>
      <c r="AC58" s="4">
        <f t="shared" si="8"/>
        <v>17</v>
      </c>
    </row>
    <row r="59" spans="1:29" ht="16">
      <c r="A59" s="5">
        <v>1822010227</v>
      </c>
      <c r="B59" s="5" t="s">
        <v>73</v>
      </c>
      <c r="C59" s="8" t="s">
        <v>11</v>
      </c>
      <c r="D59" s="6">
        <v>85.519999999999982</v>
      </c>
      <c r="E59" s="6">
        <v>88.86999999999999</v>
      </c>
      <c r="F59" s="6">
        <v>85.044999999999987</v>
      </c>
      <c r="G59" s="6">
        <v>87.32</v>
      </c>
      <c r="H59" s="7">
        <f t="shared" si="13"/>
        <v>86.688749999999985</v>
      </c>
      <c r="I59" s="4">
        <f t="shared" si="10"/>
        <v>57</v>
      </c>
      <c r="J59" s="6">
        <v>91.727272727272705</v>
      </c>
      <c r="K59" s="6">
        <v>91.408602150537632</v>
      </c>
      <c r="L59" s="6">
        <v>87.93</v>
      </c>
      <c r="M59" s="6">
        <v>88.29</v>
      </c>
      <c r="N59" s="7">
        <f t="shared" si="12"/>
        <v>89.838968719452595</v>
      </c>
      <c r="O59" s="4">
        <f t="shared" si="4"/>
        <v>16</v>
      </c>
      <c r="P59" s="6">
        <v>82.853999999999999</v>
      </c>
      <c r="Q59" s="6">
        <v>84.58</v>
      </c>
      <c r="R59" s="6">
        <v>77.754999999999995</v>
      </c>
      <c r="S59" s="6">
        <v>77.47</v>
      </c>
      <c r="T59" s="7">
        <f t="shared" si="5"/>
        <v>80.664749999999998</v>
      </c>
      <c r="U59" s="4">
        <f t="shared" si="6"/>
        <v>46</v>
      </c>
      <c r="V59" s="7">
        <f t="shared" si="11"/>
        <v>87.675281231671548</v>
      </c>
      <c r="W59" s="4">
        <f t="shared" si="7"/>
        <v>22</v>
      </c>
      <c r="X59" s="6">
        <v>75</v>
      </c>
      <c r="Y59" s="6">
        <v>82.9</v>
      </c>
      <c r="Z59" s="6">
        <v>79</v>
      </c>
      <c r="AA59" s="6">
        <v>75</v>
      </c>
      <c r="AB59" s="7">
        <f t="shared" si="9"/>
        <v>78.966666666666669</v>
      </c>
      <c r="AC59" s="4">
        <f t="shared" si="8"/>
        <v>44</v>
      </c>
    </row>
    <row r="60" spans="1:29" ht="16">
      <c r="A60" s="5">
        <v>1822010228</v>
      </c>
      <c r="B60" s="5" t="s">
        <v>74</v>
      </c>
      <c r="C60" s="8" t="s">
        <v>55</v>
      </c>
      <c r="D60" s="6">
        <v>85.47799999999998</v>
      </c>
      <c r="E60" s="6">
        <v>89.6</v>
      </c>
      <c r="F60" s="6">
        <v>89.184999999999974</v>
      </c>
      <c r="G60" s="6">
        <v>89.034999999999997</v>
      </c>
      <c r="H60" s="7">
        <f t="shared" si="13"/>
        <v>88.324499999999972</v>
      </c>
      <c r="I60" s="4">
        <f t="shared" si="10"/>
        <v>15</v>
      </c>
      <c r="J60" s="6">
        <v>84.136363636363598</v>
      </c>
      <c r="K60" s="6">
        <v>82.72043010752688</v>
      </c>
      <c r="L60" s="6">
        <v>86.73</v>
      </c>
      <c r="M60" s="6">
        <v>85.1</v>
      </c>
      <c r="N60" s="7">
        <f t="shared" si="12"/>
        <v>84.671698435972615</v>
      </c>
      <c r="O60" s="4">
        <f t="shared" si="4"/>
        <v>52</v>
      </c>
      <c r="P60" s="6">
        <v>77.709999999999994</v>
      </c>
      <c r="Q60" s="6">
        <v>81.884999999999991</v>
      </c>
      <c r="R60" s="6">
        <v>78.875</v>
      </c>
      <c r="S60" s="6">
        <v>76.92</v>
      </c>
      <c r="T60" s="7">
        <f t="shared" si="5"/>
        <v>78.847499999999997</v>
      </c>
      <c r="U60" s="4">
        <f t="shared" si="6"/>
        <v>55</v>
      </c>
      <c r="V60" s="7">
        <f t="shared" si="11"/>
        <v>84.71126906158355</v>
      </c>
      <c r="W60" s="4">
        <f t="shared" si="7"/>
        <v>53</v>
      </c>
      <c r="X60" s="6">
        <v>75</v>
      </c>
      <c r="Y60" s="6">
        <v>82.62</v>
      </c>
      <c r="Z60" s="6">
        <v>87</v>
      </c>
      <c r="AA60" s="6">
        <v>93</v>
      </c>
      <c r="AB60" s="7">
        <f t="shared" si="9"/>
        <v>81.540000000000006</v>
      </c>
      <c r="AC60" s="4">
        <f t="shared" si="8"/>
        <v>19</v>
      </c>
    </row>
    <row r="61" spans="1:29" ht="16">
      <c r="A61" s="5">
        <v>1822010229</v>
      </c>
      <c r="B61" s="5" t="s">
        <v>75</v>
      </c>
      <c r="C61" s="8" t="s">
        <v>11</v>
      </c>
      <c r="D61" s="6">
        <v>86.035999999999987</v>
      </c>
      <c r="E61" s="6">
        <v>88.509999999999991</v>
      </c>
      <c r="F61" s="6">
        <v>85.044999999999987</v>
      </c>
      <c r="G61" s="6">
        <v>84.605000000000004</v>
      </c>
      <c r="H61" s="7">
        <f t="shared" si="13"/>
        <v>86.049000000000007</v>
      </c>
      <c r="I61" s="4">
        <f t="shared" si="10"/>
        <v>66</v>
      </c>
      <c r="J61" s="6">
        <v>78.227272727272705</v>
      </c>
      <c r="K61" s="6">
        <v>74.881720430107521</v>
      </c>
      <c r="L61" s="6">
        <v>82.2</v>
      </c>
      <c r="M61" s="6">
        <v>88.27</v>
      </c>
      <c r="N61" s="7">
        <f t="shared" si="12"/>
        <v>80.894748289345046</v>
      </c>
      <c r="O61" s="4">
        <f t="shared" si="4"/>
        <v>65</v>
      </c>
      <c r="P61" s="6">
        <v>83.727999999999994</v>
      </c>
      <c r="Q61" s="6">
        <v>81.429999999999993</v>
      </c>
      <c r="R61" s="6">
        <v>76.424999999999997</v>
      </c>
      <c r="S61" s="6">
        <v>63.505000000000003</v>
      </c>
      <c r="T61" s="7">
        <f t="shared" si="5"/>
        <v>76.271999999999991</v>
      </c>
      <c r="U61" s="4">
        <f t="shared" si="6"/>
        <v>64</v>
      </c>
      <c r="V61" s="7">
        <f t="shared" si="11"/>
        <v>81.489898973607026</v>
      </c>
      <c r="W61" s="4">
        <f t="shared" si="7"/>
        <v>68</v>
      </c>
      <c r="X61" s="6">
        <v>75.27</v>
      </c>
      <c r="Y61" s="6">
        <v>77.95</v>
      </c>
      <c r="Z61" s="6">
        <v>76.5</v>
      </c>
      <c r="AA61" s="6">
        <v>75</v>
      </c>
      <c r="AB61" s="7">
        <f t="shared" si="9"/>
        <v>76.573333333333338</v>
      </c>
      <c r="AC61" s="4">
        <f t="shared" si="8"/>
        <v>70</v>
      </c>
    </row>
    <row r="62" spans="1:29" ht="16">
      <c r="A62" s="5">
        <v>1822010230</v>
      </c>
      <c r="B62" s="5" t="s">
        <v>76</v>
      </c>
      <c r="C62" s="8" t="s">
        <v>11</v>
      </c>
      <c r="D62" s="6">
        <v>87.573999999999984</v>
      </c>
      <c r="E62" s="6">
        <v>89.954999999999998</v>
      </c>
      <c r="F62" s="6">
        <v>87.495000000000005</v>
      </c>
      <c r="G62" s="6">
        <v>85.83</v>
      </c>
      <c r="H62" s="7">
        <f t="shared" si="13"/>
        <v>87.713499999999996</v>
      </c>
      <c r="I62" s="4">
        <f t="shared" si="10"/>
        <v>28</v>
      </c>
      <c r="J62" s="6">
        <v>90.045454545454504</v>
      </c>
      <c r="K62" s="6">
        <v>87.161290322580641</v>
      </c>
      <c r="L62" s="6">
        <v>88.33</v>
      </c>
      <c r="M62" s="6">
        <v>91.39</v>
      </c>
      <c r="N62" s="7">
        <f t="shared" si="12"/>
        <v>89.231686217008786</v>
      </c>
      <c r="O62" s="4">
        <f t="shared" si="4"/>
        <v>22</v>
      </c>
      <c r="P62" s="6">
        <v>88.855999999999995</v>
      </c>
      <c r="Q62" s="6">
        <v>89.13</v>
      </c>
      <c r="R62" s="6">
        <v>80.624999999999986</v>
      </c>
      <c r="S62" s="6">
        <v>75.8</v>
      </c>
      <c r="T62" s="7">
        <f t="shared" si="5"/>
        <v>83.60275</v>
      </c>
      <c r="U62" s="4">
        <f t="shared" si="6"/>
        <v>33</v>
      </c>
      <c r="V62" s="7">
        <f t="shared" si="11"/>
        <v>88.007799230205265</v>
      </c>
      <c r="W62" s="4">
        <f t="shared" si="7"/>
        <v>18</v>
      </c>
      <c r="X62" s="6">
        <v>76.59</v>
      </c>
      <c r="Y62" s="6">
        <v>88.95</v>
      </c>
      <c r="Z62" s="6">
        <v>82.5</v>
      </c>
      <c r="AA62" s="6">
        <v>75</v>
      </c>
      <c r="AB62" s="7">
        <f t="shared" si="9"/>
        <v>82.68</v>
      </c>
      <c r="AC62" s="4">
        <f t="shared" si="8"/>
        <v>10</v>
      </c>
    </row>
    <row r="63" spans="1:29" ht="16">
      <c r="A63" s="5">
        <v>1822010231</v>
      </c>
      <c r="B63" s="5" t="s">
        <v>77</v>
      </c>
      <c r="C63" s="8" t="s">
        <v>55</v>
      </c>
      <c r="D63" s="6">
        <v>90.635999999999981</v>
      </c>
      <c r="E63" s="6">
        <v>89.11</v>
      </c>
      <c r="F63" s="6">
        <v>86.514999999999986</v>
      </c>
      <c r="G63" s="6">
        <v>87.495000000000005</v>
      </c>
      <c r="H63" s="7">
        <f t="shared" si="13"/>
        <v>88.438999999999993</v>
      </c>
      <c r="I63" s="4">
        <f t="shared" si="10"/>
        <v>11</v>
      </c>
      <c r="J63" s="6">
        <v>88.409090909090907</v>
      </c>
      <c r="K63" s="6">
        <v>85.086021505376351</v>
      </c>
      <c r="L63" s="6">
        <v>84.8</v>
      </c>
      <c r="M63" s="6">
        <v>87.37</v>
      </c>
      <c r="N63" s="7">
        <f t="shared" si="12"/>
        <v>86.416278103616818</v>
      </c>
      <c r="O63" s="4">
        <f t="shared" si="4"/>
        <v>42</v>
      </c>
      <c r="P63" s="6">
        <v>90.292000000000002</v>
      </c>
      <c r="Q63" s="6">
        <v>86.314999999999998</v>
      </c>
      <c r="R63" s="6">
        <v>80.344999999999999</v>
      </c>
      <c r="S63" s="6">
        <v>72.435000000000002</v>
      </c>
      <c r="T63" s="7">
        <f t="shared" si="5"/>
        <v>82.34675</v>
      </c>
      <c r="U63" s="4">
        <f t="shared" si="6"/>
        <v>39</v>
      </c>
      <c r="V63" s="7">
        <f t="shared" si="11"/>
        <v>86.311529362170091</v>
      </c>
      <c r="W63" s="4">
        <f t="shared" si="7"/>
        <v>38</v>
      </c>
      <c r="X63" s="6">
        <v>76.02</v>
      </c>
      <c r="Y63" s="6">
        <v>79.92</v>
      </c>
      <c r="Z63" s="6">
        <v>76.5</v>
      </c>
      <c r="AA63" s="6">
        <v>75</v>
      </c>
      <c r="AB63" s="7">
        <f t="shared" si="9"/>
        <v>77.48</v>
      </c>
      <c r="AC63" s="4">
        <f t="shared" si="8"/>
        <v>65</v>
      </c>
    </row>
    <row r="64" spans="1:29" ht="16">
      <c r="A64" s="5">
        <v>1822010232</v>
      </c>
      <c r="B64" s="5" t="s">
        <v>78</v>
      </c>
      <c r="C64" s="8" t="s">
        <v>11</v>
      </c>
      <c r="D64" s="6">
        <v>87.657999999999987</v>
      </c>
      <c r="E64" s="6">
        <v>90.199999999999989</v>
      </c>
      <c r="F64" s="6">
        <v>86.025000000000006</v>
      </c>
      <c r="G64" s="6">
        <v>85.27</v>
      </c>
      <c r="H64" s="7">
        <f t="shared" si="13"/>
        <v>87.288249999999991</v>
      </c>
      <c r="I64" s="4">
        <f t="shared" si="10"/>
        <v>39</v>
      </c>
      <c r="J64" s="6">
        <v>85.818181818181799</v>
      </c>
      <c r="K64" s="6">
        <v>84.44086021505376</v>
      </c>
      <c r="L64" s="6">
        <v>88.47</v>
      </c>
      <c r="M64" s="6">
        <v>88.83</v>
      </c>
      <c r="N64" s="7">
        <f t="shared" si="12"/>
        <v>86.889760508308896</v>
      </c>
      <c r="O64" s="4">
        <f t="shared" si="4"/>
        <v>37</v>
      </c>
      <c r="P64" s="6">
        <v>85.355999999999995</v>
      </c>
      <c r="Q64" s="6">
        <v>84.684999999999988</v>
      </c>
      <c r="R64" s="6">
        <v>82.304999999999993</v>
      </c>
      <c r="S64" s="6">
        <v>69.81</v>
      </c>
      <c r="T64" s="7">
        <f t="shared" si="5"/>
        <v>80.539000000000001</v>
      </c>
      <c r="U64" s="4">
        <f t="shared" si="6"/>
        <v>47</v>
      </c>
      <c r="V64" s="7">
        <f t="shared" si="11"/>
        <v>86.036768804985329</v>
      </c>
      <c r="W64" s="4">
        <f t="shared" si="7"/>
        <v>41</v>
      </c>
      <c r="X64" s="6">
        <v>75.989999999999995</v>
      </c>
      <c r="Y64" s="6">
        <v>82.44</v>
      </c>
      <c r="Z64" s="6">
        <v>81</v>
      </c>
      <c r="AA64" s="6">
        <v>75</v>
      </c>
      <c r="AB64" s="7">
        <f t="shared" si="9"/>
        <v>79.81</v>
      </c>
      <c r="AC64" s="4">
        <f t="shared" si="8"/>
        <v>37</v>
      </c>
    </row>
    <row r="65" spans="1:29" ht="16">
      <c r="A65" s="5">
        <v>1822010233</v>
      </c>
      <c r="B65" s="5" t="s">
        <v>79</v>
      </c>
      <c r="C65" s="8" t="s">
        <v>11</v>
      </c>
      <c r="D65" s="6">
        <v>85.644000000000005</v>
      </c>
      <c r="E65" s="6">
        <v>88.754999999999995</v>
      </c>
      <c r="F65" s="6">
        <v>85.044999999999987</v>
      </c>
      <c r="G65" s="6">
        <v>87.67</v>
      </c>
      <c r="H65" s="7">
        <f t="shared" si="13"/>
        <v>86.778499999999994</v>
      </c>
      <c r="I65" s="4">
        <f t="shared" si="10"/>
        <v>53</v>
      </c>
      <c r="J65" s="6">
        <v>84.545454545454504</v>
      </c>
      <c r="K65" s="6">
        <v>80.010752688172047</v>
      </c>
      <c r="L65" s="6">
        <v>84.33</v>
      </c>
      <c r="M65" s="6">
        <v>86.9</v>
      </c>
      <c r="N65" s="7">
        <f t="shared" si="12"/>
        <v>83.946551808406639</v>
      </c>
      <c r="O65" s="4">
        <f t="shared" si="4"/>
        <v>57</v>
      </c>
      <c r="P65" s="6">
        <v>84.352999999999994</v>
      </c>
      <c r="Q65" s="6">
        <v>94.73</v>
      </c>
      <c r="R65" s="6">
        <v>74.534999999999997</v>
      </c>
      <c r="S65" s="6">
        <v>75.760000000000005</v>
      </c>
      <c r="T65" s="7">
        <f t="shared" si="5"/>
        <v>82.344499999999996</v>
      </c>
      <c r="U65" s="4">
        <f t="shared" si="6"/>
        <v>40</v>
      </c>
      <c r="V65" s="7">
        <f t="shared" si="11"/>
        <v>84.41423108504398</v>
      </c>
      <c r="W65" s="4">
        <f t="shared" si="7"/>
        <v>56</v>
      </c>
      <c r="X65" s="6">
        <v>76.02</v>
      </c>
      <c r="Y65" s="6">
        <v>81</v>
      </c>
      <c r="Z65" s="6">
        <v>78</v>
      </c>
      <c r="AA65" s="6">
        <v>78</v>
      </c>
      <c r="AB65" s="7">
        <f t="shared" si="9"/>
        <v>78.339999999999989</v>
      </c>
      <c r="AC65" s="4">
        <f t="shared" si="8"/>
        <v>52</v>
      </c>
    </row>
    <row r="66" spans="1:29" ht="16">
      <c r="A66" s="5">
        <v>1822010234</v>
      </c>
      <c r="B66" s="5" t="s">
        <v>80</v>
      </c>
      <c r="C66" s="8" t="s">
        <v>11</v>
      </c>
      <c r="D66" s="6">
        <v>86.285999999999987</v>
      </c>
      <c r="E66" s="6">
        <v>89.11</v>
      </c>
      <c r="F66" s="6">
        <v>85.044999999999987</v>
      </c>
      <c r="G66" s="6">
        <v>87.74</v>
      </c>
      <c r="H66" s="7">
        <f t="shared" si="13"/>
        <v>87.045249999999996</v>
      </c>
      <c r="I66" s="4">
        <f t="shared" si="10"/>
        <v>44</v>
      </c>
      <c r="J66" s="6">
        <v>91.090909090909093</v>
      </c>
      <c r="K66" s="6">
        <v>90.13978494623656</v>
      </c>
      <c r="L66" s="6">
        <v>90.13</v>
      </c>
      <c r="M66" s="6">
        <v>91.12</v>
      </c>
      <c r="N66" s="7">
        <f t="shared" si="12"/>
        <v>90.620173509286417</v>
      </c>
      <c r="O66" s="4">
        <f t="shared" si="4"/>
        <v>5</v>
      </c>
      <c r="P66" s="6">
        <v>84.861000000000004</v>
      </c>
      <c r="Q66" s="6">
        <v>92.279999999999987</v>
      </c>
      <c r="R66" s="6">
        <v>83.424999999999997</v>
      </c>
      <c r="S66" s="6">
        <v>77.97</v>
      </c>
      <c r="T66" s="7">
        <f t="shared" si="5"/>
        <v>84.633999999999986</v>
      </c>
      <c r="U66" s="4">
        <f t="shared" si="6"/>
        <v>28</v>
      </c>
      <c r="V66" s="7">
        <f t="shared" si="11"/>
        <v>88.828516605571849</v>
      </c>
      <c r="W66" s="4">
        <f t="shared" si="7"/>
        <v>10</v>
      </c>
      <c r="X66" s="6">
        <v>75.27</v>
      </c>
      <c r="Y66" s="6">
        <v>80.25</v>
      </c>
      <c r="Z66" s="6">
        <v>82.5</v>
      </c>
      <c r="AA66" s="6">
        <v>75</v>
      </c>
      <c r="AB66" s="7">
        <f t="shared" si="9"/>
        <v>79.339999999999989</v>
      </c>
      <c r="AC66" s="4">
        <f t="shared" si="8"/>
        <v>40</v>
      </c>
    </row>
    <row r="67" spans="1:29" ht="16">
      <c r="A67" s="5">
        <v>1822010236</v>
      </c>
      <c r="B67" s="5" t="s">
        <v>81</v>
      </c>
      <c r="C67" s="8" t="s">
        <v>11</v>
      </c>
      <c r="D67" s="6">
        <v>87.677999999999983</v>
      </c>
      <c r="E67" s="6">
        <v>89.114999999999981</v>
      </c>
      <c r="F67" s="6">
        <v>86.625</v>
      </c>
      <c r="G67" s="6">
        <v>88.3</v>
      </c>
      <c r="H67" s="7">
        <f t="shared" si="13"/>
        <v>87.92949999999999</v>
      </c>
      <c r="I67" s="4">
        <f t="shared" si="10"/>
        <v>21</v>
      </c>
      <c r="J67" s="6">
        <v>89.818181818181799</v>
      </c>
      <c r="K67" s="6">
        <v>89.924731182795696</v>
      </c>
      <c r="L67" s="6">
        <v>87.67</v>
      </c>
      <c r="M67" s="6">
        <v>90.73</v>
      </c>
      <c r="N67" s="7">
        <f t="shared" si="12"/>
        <v>89.535728250244375</v>
      </c>
      <c r="O67" s="4">
        <f t="shared" si="4"/>
        <v>18</v>
      </c>
      <c r="P67" s="6">
        <v>82.453999999999994</v>
      </c>
      <c r="Q67" s="6">
        <v>85.63</v>
      </c>
      <c r="R67" s="6">
        <v>68.794999999999987</v>
      </c>
      <c r="S67" s="6">
        <v>58.26</v>
      </c>
      <c r="T67" s="7">
        <f t="shared" si="5"/>
        <v>73.784750000000003</v>
      </c>
      <c r="U67" s="4">
        <f t="shared" si="6"/>
        <v>67</v>
      </c>
      <c r="V67" s="7">
        <f t="shared" si="11"/>
        <v>86.771524450146615</v>
      </c>
      <c r="W67" s="4">
        <f t="shared" si="7"/>
        <v>37</v>
      </c>
      <c r="X67" s="6">
        <v>77.37</v>
      </c>
      <c r="Y67" s="6">
        <v>85.03</v>
      </c>
      <c r="Z67" s="6">
        <v>84.75</v>
      </c>
      <c r="AA67" s="6">
        <v>84.75</v>
      </c>
      <c r="AB67" s="7">
        <f t="shared" si="9"/>
        <v>82.38333333333334</v>
      </c>
      <c r="AC67" s="4">
        <f t="shared" si="8"/>
        <v>13</v>
      </c>
    </row>
    <row r="68" spans="1:29" ht="16">
      <c r="A68" s="5">
        <v>1812190412</v>
      </c>
      <c r="B68" s="5" t="s">
        <v>82</v>
      </c>
      <c r="C68" s="8" t="s">
        <v>55</v>
      </c>
      <c r="D68" s="6">
        <v>88.47799999999998</v>
      </c>
      <c r="E68" s="6">
        <v>90.199999999999989</v>
      </c>
      <c r="F68" s="6">
        <v>87.114999999999995</v>
      </c>
      <c r="G68" s="6">
        <v>87.67</v>
      </c>
      <c r="H68" s="7">
        <f t="shared" si="13"/>
        <v>88.365749999999991</v>
      </c>
      <c r="I68" s="4">
        <f t="shared" ref="I68:I75" si="14">RANK(H68,$H$4:$H$75,0)</f>
        <v>13</v>
      </c>
      <c r="J68" s="6">
        <v>85.227272727272705</v>
      </c>
      <c r="K68" s="6">
        <v>86.161290322580641</v>
      </c>
      <c r="L68" s="6">
        <v>89.2</v>
      </c>
      <c r="M68" s="6">
        <v>89.15</v>
      </c>
      <c r="N68" s="7">
        <f t="shared" si="12"/>
        <v>87.434640762463346</v>
      </c>
      <c r="O68" s="4">
        <f t="shared" si="4"/>
        <v>30</v>
      </c>
      <c r="P68" s="6">
        <v>87.945999999999998</v>
      </c>
      <c r="Q68" s="6">
        <v>92.734999999999985</v>
      </c>
      <c r="R68" s="6">
        <v>86.85499999999999</v>
      </c>
      <c r="S68" s="6">
        <v>81.849999999999994</v>
      </c>
      <c r="T68" s="7">
        <f t="shared" si="5"/>
        <v>87.346499999999992</v>
      </c>
      <c r="U68" s="4">
        <f t="shared" si="6"/>
        <v>9</v>
      </c>
      <c r="V68" s="7">
        <f t="shared" ref="V68:V75" si="15">H68*0.25+N68*0.6+T68*0.15</f>
        <v>87.654196957477993</v>
      </c>
      <c r="W68" s="4">
        <f t="shared" si="7"/>
        <v>24</v>
      </c>
      <c r="X68" s="6">
        <v>76.02</v>
      </c>
      <c r="Y68" s="6">
        <v>80.97</v>
      </c>
      <c r="Z68" s="6">
        <v>79.5</v>
      </c>
      <c r="AA68" s="6">
        <v>78</v>
      </c>
      <c r="AB68" s="7">
        <f t="shared" si="9"/>
        <v>78.83</v>
      </c>
      <c r="AC68" s="4">
        <f t="shared" si="8"/>
        <v>46</v>
      </c>
    </row>
    <row r="69" spans="1:29" ht="16">
      <c r="A69" s="5">
        <v>1804080526</v>
      </c>
      <c r="B69" s="5" t="s">
        <v>83</v>
      </c>
      <c r="C69" s="8" t="s">
        <v>55</v>
      </c>
      <c r="D69" s="6">
        <v>88.519999999999982</v>
      </c>
      <c r="E69" s="6">
        <v>88.754999999999995</v>
      </c>
      <c r="F69" s="6">
        <v>85.644999999999996</v>
      </c>
      <c r="G69" s="6">
        <v>87.67</v>
      </c>
      <c r="H69" s="7">
        <f t="shared" si="13"/>
        <v>87.647499999999994</v>
      </c>
      <c r="I69" s="4">
        <f t="shared" si="14"/>
        <v>29</v>
      </c>
      <c r="J69" s="6">
        <v>91.090909090909093</v>
      </c>
      <c r="K69" s="6">
        <v>90.924731182795696</v>
      </c>
      <c r="L69" s="6">
        <v>91.2</v>
      </c>
      <c r="M69" s="6">
        <v>88.56</v>
      </c>
      <c r="N69" s="7">
        <f t="shared" si="12"/>
        <v>90.443910068426192</v>
      </c>
      <c r="O69" s="4">
        <f t="shared" ref="O69:O75" si="16">RANK(N69,$N$4:$N$75)</f>
        <v>9</v>
      </c>
      <c r="P69" s="6">
        <v>77.518000000000001</v>
      </c>
      <c r="Q69" s="6">
        <v>78.19</v>
      </c>
      <c r="R69" s="6">
        <v>66.204999999999998</v>
      </c>
      <c r="S69" s="6">
        <v>65.48</v>
      </c>
      <c r="T69" s="7">
        <f t="shared" ref="T69:T75" si="17">AVERAGE(P69:S69)</f>
        <v>71.848250000000007</v>
      </c>
      <c r="U69" s="4">
        <f t="shared" ref="U69:U75" si="18">RANK(T69,$T$4:$T$75)</f>
        <v>69</v>
      </c>
      <c r="V69" s="7">
        <f t="shared" si="15"/>
        <v>86.955458541055705</v>
      </c>
      <c r="W69" s="4">
        <f t="shared" ref="W69:W75" si="19">RANK(V69,$V$4:$V$75)</f>
        <v>34</v>
      </c>
      <c r="X69" s="6">
        <v>78</v>
      </c>
      <c r="Y69" s="6">
        <v>83.55</v>
      </c>
      <c r="Z69" s="6">
        <v>79.5</v>
      </c>
      <c r="AA69" s="6">
        <v>85</v>
      </c>
      <c r="AB69" s="7">
        <f t="shared" ref="AB69:AB75" si="20">AVERAGE(X69:Z69)</f>
        <v>80.350000000000009</v>
      </c>
      <c r="AC69" s="4">
        <f t="shared" ref="AC69:AC75" si="21">RANK(AB69,$AB$4:$AB$75)</f>
        <v>31</v>
      </c>
    </row>
    <row r="70" spans="1:29" ht="16">
      <c r="A70" s="5">
        <v>1820100306</v>
      </c>
      <c r="B70" s="5" t="s">
        <v>84</v>
      </c>
      <c r="C70" s="8" t="s">
        <v>11</v>
      </c>
      <c r="D70" s="6">
        <v>86.301999999999992</v>
      </c>
      <c r="E70" s="6">
        <v>89.355000000000004</v>
      </c>
      <c r="F70" s="6">
        <v>85.534999999999997</v>
      </c>
      <c r="G70" s="6">
        <v>85.76</v>
      </c>
      <c r="H70" s="7">
        <f t="shared" si="13"/>
        <v>86.738</v>
      </c>
      <c r="I70" s="4">
        <f t="shared" si="14"/>
        <v>55</v>
      </c>
      <c r="J70" s="6">
        <v>78.363636363636402</v>
      </c>
      <c r="K70" s="6">
        <v>79.709677419354833</v>
      </c>
      <c r="L70" s="6">
        <v>84.27</v>
      </c>
      <c r="M70" s="6">
        <v>89</v>
      </c>
      <c r="N70" s="7">
        <f t="shared" si="12"/>
        <v>82.835828445747808</v>
      </c>
      <c r="O70" s="4">
        <f t="shared" si="16"/>
        <v>61</v>
      </c>
      <c r="P70" s="6">
        <v>90.180999999999997</v>
      </c>
      <c r="Q70" s="6">
        <v>81.08</v>
      </c>
      <c r="R70" s="6">
        <v>85.314999999999998</v>
      </c>
      <c r="S70" s="6">
        <v>28.83</v>
      </c>
      <c r="T70" s="7">
        <f t="shared" si="17"/>
        <v>71.351500000000001</v>
      </c>
      <c r="U70" s="4">
        <f t="shared" si="18"/>
        <v>70</v>
      </c>
      <c r="V70" s="7">
        <f t="shared" si="15"/>
        <v>82.088722067448685</v>
      </c>
      <c r="W70" s="4">
        <f t="shared" si="19"/>
        <v>67</v>
      </c>
      <c r="X70" s="6">
        <v>75.989999999999995</v>
      </c>
      <c r="Y70" s="6">
        <v>78.900000000000006</v>
      </c>
      <c r="Z70" s="6">
        <v>78.75</v>
      </c>
      <c r="AA70" s="6">
        <v>75</v>
      </c>
      <c r="AB70" s="7">
        <f t="shared" si="20"/>
        <v>77.88</v>
      </c>
      <c r="AC70" s="4">
        <f t="shared" si="21"/>
        <v>59</v>
      </c>
    </row>
    <row r="71" spans="1:29" ht="16">
      <c r="A71" s="5">
        <v>1710080514</v>
      </c>
      <c r="B71" s="5" t="s">
        <v>85</v>
      </c>
      <c r="C71" s="8" t="s">
        <v>55</v>
      </c>
      <c r="D71" s="6">
        <v>86.126999999999995</v>
      </c>
      <c r="E71" s="6">
        <v>88.754999999999995</v>
      </c>
      <c r="F71" s="6">
        <v>85.644999999999996</v>
      </c>
      <c r="G71" s="6">
        <v>87.25</v>
      </c>
      <c r="H71" s="7">
        <f t="shared" si="13"/>
        <v>86.944249999999997</v>
      </c>
      <c r="I71" s="4">
        <f t="shared" si="14"/>
        <v>49</v>
      </c>
      <c r="J71" s="6">
        <v>88.06</v>
      </c>
      <c r="K71" s="6">
        <v>91.226666666666674</v>
      </c>
      <c r="L71" s="6">
        <v>89.29</v>
      </c>
      <c r="M71" s="6">
        <v>92.22</v>
      </c>
      <c r="N71" s="7">
        <f t="shared" si="12"/>
        <v>90.199166666666684</v>
      </c>
      <c r="O71" s="4">
        <f t="shared" si="16"/>
        <v>12</v>
      </c>
      <c r="P71" s="6">
        <v>87.966999999999999</v>
      </c>
      <c r="Q71" s="6">
        <v>88.764999999999986</v>
      </c>
      <c r="R71" s="6">
        <v>93.084999999999994</v>
      </c>
      <c r="S71" s="6">
        <v>87.66</v>
      </c>
      <c r="T71" s="7">
        <f t="shared" si="17"/>
        <v>89.369249999999994</v>
      </c>
      <c r="U71" s="4">
        <f t="shared" si="18"/>
        <v>3</v>
      </c>
      <c r="V71" s="7">
        <f t="shared" si="15"/>
        <v>89.260950000000008</v>
      </c>
      <c r="W71" s="4">
        <f t="shared" si="19"/>
        <v>4</v>
      </c>
      <c r="X71" s="6">
        <v>78.75</v>
      </c>
      <c r="Y71" s="6">
        <v>84.15</v>
      </c>
      <c r="Z71" s="6">
        <v>81</v>
      </c>
      <c r="AA71" s="6">
        <v>75</v>
      </c>
      <c r="AB71" s="7">
        <f t="shared" si="20"/>
        <v>81.3</v>
      </c>
      <c r="AC71" s="4">
        <f t="shared" si="21"/>
        <v>24</v>
      </c>
    </row>
    <row r="72" spans="1:29" ht="16">
      <c r="A72" s="5">
        <v>1719010112</v>
      </c>
      <c r="B72" s="5" t="s">
        <v>86</v>
      </c>
      <c r="C72" s="8" t="s">
        <v>55</v>
      </c>
      <c r="D72" s="6">
        <v>87.076999999999984</v>
      </c>
      <c r="E72" s="6">
        <v>89.355000000000004</v>
      </c>
      <c r="F72" s="6">
        <v>85.044999999999987</v>
      </c>
      <c r="G72" s="6">
        <v>83.82</v>
      </c>
      <c r="H72" s="7">
        <f t="shared" si="13"/>
        <v>86.324249999999992</v>
      </c>
      <c r="I72" s="4">
        <f t="shared" si="14"/>
        <v>61</v>
      </c>
      <c r="J72" s="6">
        <v>96.92</v>
      </c>
      <c r="K72" s="6">
        <v>91.298245614035082</v>
      </c>
      <c r="L72" s="6">
        <v>90.47</v>
      </c>
      <c r="M72" s="6">
        <v>88.83</v>
      </c>
      <c r="N72" s="7">
        <f t="shared" si="12"/>
        <v>91.87956140350876</v>
      </c>
      <c r="O72" s="4">
        <f t="shared" si="16"/>
        <v>1</v>
      </c>
      <c r="P72" s="6">
        <v>92.316999999999993</v>
      </c>
      <c r="Q72" s="6">
        <v>89.8</v>
      </c>
      <c r="R72" s="6">
        <v>75.164999999999992</v>
      </c>
      <c r="S72" s="6">
        <v>67.22</v>
      </c>
      <c r="T72" s="7">
        <f t="shared" si="17"/>
        <v>81.125499999999988</v>
      </c>
      <c r="U72" s="4">
        <f t="shared" si="18"/>
        <v>43</v>
      </c>
      <c r="V72" s="7">
        <f t="shared" si="15"/>
        <v>88.87762434210525</v>
      </c>
      <c r="W72" s="4">
        <f t="shared" si="19"/>
        <v>9</v>
      </c>
      <c r="X72" s="6">
        <v>78.540000000000006</v>
      </c>
      <c r="Y72" s="6">
        <v>81.7</v>
      </c>
      <c r="Z72" s="6">
        <v>81.75</v>
      </c>
      <c r="AA72" s="6">
        <v>75</v>
      </c>
      <c r="AB72" s="7">
        <f t="shared" si="20"/>
        <v>80.663333333333341</v>
      </c>
      <c r="AC72" s="4">
        <f t="shared" si="21"/>
        <v>28</v>
      </c>
    </row>
    <row r="73" spans="1:29" ht="16">
      <c r="A73" s="5">
        <v>1705100308</v>
      </c>
      <c r="B73" s="5" t="s">
        <v>87</v>
      </c>
      <c r="C73" s="8" t="s">
        <v>11</v>
      </c>
      <c r="D73" s="6">
        <v>85.188999999999993</v>
      </c>
      <c r="E73" s="6">
        <v>88.509999999999991</v>
      </c>
      <c r="F73" s="6">
        <v>85.044999999999987</v>
      </c>
      <c r="G73" s="6">
        <v>84.254999999999995</v>
      </c>
      <c r="H73" s="7">
        <f t="shared" si="13"/>
        <v>85.749749999999992</v>
      </c>
      <c r="I73" s="4">
        <f t="shared" si="14"/>
        <v>69</v>
      </c>
      <c r="J73" s="6">
        <v>82.83</v>
      </c>
      <c r="K73" s="6">
        <v>85.042253521126767</v>
      </c>
      <c r="L73" s="6">
        <v>89.13</v>
      </c>
      <c r="M73" s="6">
        <v>92</v>
      </c>
      <c r="N73" s="7">
        <f t="shared" si="12"/>
        <v>87.25056338028169</v>
      </c>
      <c r="O73" s="4">
        <f t="shared" si="16"/>
        <v>34</v>
      </c>
      <c r="P73" s="6">
        <v>83.433999999999997</v>
      </c>
      <c r="Q73" s="6">
        <v>80.699999999999989</v>
      </c>
      <c r="R73" s="6">
        <v>68.654999999999987</v>
      </c>
      <c r="S73" s="6">
        <v>71.734999999999999</v>
      </c>
      <c r="T73" s="7">
        <f t="shared" si="17"/>
        <v>76.131</v>
      </c>
      <c r="U73" s="4">
        <f t="shared" si="18"/>
        <v>65</v>
      </c>
      <c r="V73" s="7">
        <f t="shared" si="15"/>
        <v>85.207425528169011</v>
      </c>
      <c r="W73" s="4">
        <f t="shared" si="19"/>
        <v>49</v>
      </c>
      <c r="X73" s="6">
        <v>76.5</v>
      </c>
      <c r="Y73" s="6">
        <v>76.95</v>
      </c>
      <c r="Z73" s="6">
        <v>81</v>
      </c>
      <c r="AA73" s="6">
        <v>75</v>
      </c>
      <c r="AB73" s="7">
        <f t="shared" si="20"/>
        <v>78.149999999999991</v>
      </c>
      <c r="AC73" s="4">
        <f t="shared" si="21"/>
        <v>56</v>
      </c>
    </row>
    <row r="74" spans="1:29" ht="16">
      <c r="A74" s="5">
        <v>1805100127</v>
      </c>
      <c r="B74" s="5" t="s">
        <v>88</v>
      </c>
      <c r="C74" s="8" t="s">
        <v>11</v>
      </c>
      <c r="D74" s="6">
        <v>84.400001525878906</v>
      </c>
      <c r="E74" s="6">
        <v>88.509999999999991</v>
      </c>
      <c r="F74" s="6">
        <v>86.025000000000006</v>
      </c>
      <c r="G74" s="6">
        <v>88.37</v>
      </c>
      <c r="H74" s="7">
        <f t="shared" si="13"/>
        <v>86.82625038146972</v>
      </c>
      <c r="I74" s="4">
        <f t="shared" si="14"/>
        <v>52</v>
      </c>
      <c r="J74" s="6">
        <v>85.5</v>
      </c>
      <c r="K74" s="6">
        <v>91.203539823008853</v>
      </c>
      <c r="L74" s="6">
        <v>93.28</v>
      </c>
      <c r="M74" s="6">
        <v>93.8</v>
      </c>
      <c r="N74" s="7">
        <f t="shared" si="12"/>
        <v>90.94588495575222</v>
      </c>
      <c r="O74" s="4">
        <f t="shared" si="16"/>
        <v>2</v>
      </c>
      <c r="P74" s="6">
        <v>85.209999084472656</v>
      </c>
      <c r="Q74" s="6">
        <v>95.08</v>
      </c>
      <c r="R74" s="6">
        <v>84.964999999999989</v>
      </c>
      <c r="S74" s="6">
        <v>80.45</v>
      </c>
      <c r="T74" s="7">
        <f t="shared" si="17"/>
        <v>86.426249771118151</v>
      </c>
      <c r="U74" s="4">
        <f t="shared" si="18"/>
        <v>17</v>
      </c>
      <c r="V74" s="7">
        <f t="shared" si="15"/>
        <v>89.238031034486482</v>
      </c>
      <c r="W74" s="4">
        <f t="shared" si="19"/>
        <v>5</v>
      </c>
      <c r="X74" s="6">
        <v>75</v>
      </c>
      <c r="Y74" s="6">
        <v>91.8</v>
      </c>
      <c r="Z74" s="6">
        <v>93.75</v>
      </c>
      <c r="AA74" s="6">
        <v>75</v>
      </c>
      <c r="AB74" s="7">
        <f t="shared" si="20"/>
        <v>86.850000000000009</v>
      </c>
      <c r="AC74" s="4">
        <f t="shared" si="21"/>
        <v>2</v>
      </c>
    </row>
    <row r="75" spans="1:29" ht="16">
      <c r="A75" s="5">
        <v>1722010202</v>
      </c>
      <c r="B75" s="5" t="s">
        <v>89</v>
      </c>
      <c r="C75" s="8" t="s">
        <v>55</v>
      </c>
      <c r="D75" s="6">
        <v>87.366</v>
      </c>
      <c r="E75" s="6">
        <v>85.55</v>
      </c>
      <c r="F75" s="6">
        <v>85.044999999999987</v>
      </c>
      <c r="G75" s="6">
        <v>83.68</v>
      </c>
      <c r="H75" s="7">
        <f t="shared" si="13"/>
        <v>85.410250000000005</v>
      </c>
      <c r="I75" s="4">
        <f t="shared" si="14"/>
        <v>71</v>
      </c>
      <c r="J75" s="6">
        <v>73.166666669999998</v>
      </c>
      <c r="K75" s="6">
        <v>62.59</v>
      </c>
      <c r="L75" s="6">
        <v>77.09</v>
      </c>
      <c r="M75" s="6">
        <v>70.5</v>
      </c>
      <c r="N75" s="7">
        <f t="shared" si="12"/>
        <v>70.836666667499998</v>
      </c>
      <c r="O75" s="4">
        <f t="shared" si="16"/>
        <v>72</v>
      </c>
      <c r="P75" s="6">
        <v>29.12</v>
      </c>
      <c r="Q75" s="6">
        <v>54.24</v>
      </c>
      <c r="R75" s="6">
        <v>28.544999999999998</v>
      </c>
      <c r="S75" s="6">
        <v>78.564999999999998</v>
      </c>
      <c r="T75" s="7">
        <f t="shared" si="17"/>
        <v>47.6175</v>
      </c>
      <c r="U75" s="4">
        <f t="shared" si="18"/>
        <v>72</v>
      </c>
      <c r="V75" s="7">
        <f t="shared" si="15"/>
        <v>70.99718750049999</v>
      </c>
      <c r="W75" s="4">
        <f t="shared" si="19"/>
        <v>72</v>
      </c>
      <c r="X75" s="6">
        <v>76.59</v>
      </c>
      <c r="Y75" s="6">
        <v>76.680000000000007</v>
      </c>
      <c r="Z75" s="6">
        <v>76.5</v>
      </c>
      <c r="AA75" s="6">
        <v>75</v>
      </c>
      <c r="AB75" s="7">
        <f t="shared" si="20"/>
        <v>76.59</v>
      </c>
      <c r="AC75" s="4">
        <f t="shared" si="21"/>
        <v>69</v>
      </c>
    </row>
  </sheetData>
  <mergeCells count="12">
    <mergeCell ref="A1:A3"/>
    <mergeCell ref="B1:B3"/>
    <mergeCell ref="C1:C3"/>
    <mergeCell ref="V1:W2"/>
    <mergeCell ref="D1:I1"/>
    <mergeCell ref="J1:O1"/>
    <mergeCell ref="P1:U1"/>
    <mergeCell ref="X1:AC1"/>
    <mergeCell ref="D2:I2"/>
    <mergeCell ref="J2:O2"/>
    <mergeCell ref="P2:U2"/>
    <mergeCell ref="X2:AC2"/>
  </mergeCells>
  <phoneticPr fontId="3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2020-06-03T06:50:00Z</dcterms:created>
  <dcterms:modified xsi:type="dcterms:W3CDTF">2022-02-27T09:22:53Z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